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aths\calcul\addition\doc\"/>
    </mc:Choice>
  </mc:AlternateContent>
  <xr:revisionPtr revIDLastSave="0" documentId="13_ncr:1_{2F1DDB0E-4876-4A0E-BAE1-4DB925276AD7}" xr6:coauthVersionLast="47" xr6:coauthVersionMax="47" xr10:uidLastSave="{00000000-0000-0000-0000-000000000000}"/>
  <bookViews>
    <workbookView xWindow="-120" yWindow="-120" windowWidth="29040" windowHeight="15840" activeTab="6" xr2:uid="{8370886A-5216-4208-BF1C-0759E8FBE56B}"/>
  </bookViews>
  <sheets>
    <sheet name="Info" sheetId="5" r:id="rId1"/>
    <sheet name="additions" sheetId="1" r:id="rId2"/>
    <sheet name="add (4 opé) N" sheetId="9" r:id="rId3"/>
    <sheet name="Add (4 opé) D" sheetId="10" r:id="rId4"/>
    <sheet name="additions (2)" sheetId="6" r:id="rId5"/>
    <sheet name="additions (3)" sheetId="7" r:id="rId6"/>
    <sheet name="additions (4)" sheetId="8" r:id="rId7"/>
  </sheets>
  <definedNames>
    <definedName name="_xlnm.Print_Area" localSheetId="2">'add (4 opé) N'!$A$1:$W$40</definedName>
    <definedName name="_xlnm.Print_Area" localSheetId="1">additions!$A$1:$W$68</definedName>
    <definedName name="_xlnm.Print_Area" localSheetId="4">'additions (2)'!$A$1:$W$68</definedName>
    <definedName name="_xlnm.Print_Area" localSheetId="5">'additions (3)'!$A$1:$W$68</definedName>
    <definedName name="_xlnm.Print_Area" localSheetId="6">'additions (4)'!$A$1:$W$69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3" i="10" l="1"/>
  <c r="O33" i="10"/>
  <c r="K33" i="10"/>
  <c r="Z32" i="10"/>
  <c r="U32" i="10"/>
  <c r="O32" i="10"/>
  <c r="L32" i="10"/>
  <c r="K32" i="10"/>
  <c r="F32" i="10"/>
  <c r="Z31" i="10"/>
  <c r="O31" i="10"/>
  <c r="K31" i="10"/>
  <c r="Z30" i="10"/>
  <c r="O30" i="10"/>
  <c r="L30" i="10"/>
  <c r="K30" i="10"/>
  <c r="AC29" i="10"/>
  <c r="Z29" i="10"/>
  <c r="Q29" i="10"/>
  <c r="N29" i="10"/>
  <c r="K29" i="10"/>
  <c r="A29" i="10"/>
  <c r="Z23" i="10"/>
  <c r="O23" i="10"/>
  <c r="K23" i="10"/>
  <c r="Z22" i="10"/>
  <c r="Y22" i="10"/>
  <c r="X22" i="10"/>
  <c r="W22" i="10"/>
  <c r="U22" i="10"/>
  <c r="O22" i="10"/>
  <c r="K22" i="10"/>
  <c r="J22" i="10"/>
  <c r="F22" i="10"/>
  <c r="Z21" i="10"/>
  <c r="O21" i="10"/>
  <c r="K21" i="10"/>
  <c r="I21" i="10"/>
  <c r="AC20" i="10"/>
  <c r="Z20" i="10"/>
  <c r="Q20" i="10"/>
  <c r="K20" i="10"/>
  <c r="A20" i="10"/>
  <c r="A17" i="10"/>
  <c r="AT14" i="10"/>
  <c r="AU14" i="10" s="1"/>
  <c r="AC14" i="10" s="1"/>
  <c r="AC32" i="10" s="1"/>
  <c r="AQ14" i="10"/>
  <c r="X14" i="10" s="1"/>
  <c r="X32" i="10" s="1"/>
  <c r="AM14" i="10"/>
  <c r="AN14" i="10" s="1"/>
  <c r="AJ14" i="10"/>
  <c r="I14" i="10" s="1"/>
  <c r="I32" i="10" s="1"/>
  <c r="L14" i="10"/>
  <c r="J14" i="10"/>
  <c r="J32" i="10" s="1"/>
  <c r="AT13" i="10"/>
  <c r="AU13" i="10" s="1"/>
  <c r="AC13" i="10" s="1"/>
  <c r="AC31" i="10" s="1"/>
  <c r="AQ13" i="10"/>
  <c r="AM13" i="10"/>
  <c r="AN13" i="10" s="1"/>
  <c r="L13" i="10" s="1"/>
  <c r="L31" i="10" s="1"/>
  <c r="AJ13" i="10"/>
  <c r="Y13" i="10"/>
  <c r="Y31" i="10" s="1"/>
  <c r="X13" i="10"/>
  <c r="X31" i="10" s="1"/>
  <c r="N13" i="10"/>
  <c r="N31" i="10" s="1"/>
  <c r="M13" i="10"/>
  <c r="M31" i="10" s="1"/>
  <c r="AT12" i="10"/>
  <c r="AU12" i="10" s="1"/>
  <c r="AC12" i="10" s="1"/>
  <c r="AQ12" i="10"/>
  <c r="AQ15" i="10" s="1"/>
  <c r="AM12" i="10"/>
  <c r="AN12" i="10" s="1"/>
  <c r="AJ12" i="10"/>
  <c r="M12" i="10"/>
  <c r="M30" i="10" s="1"/>
  <c r="L12" i="10"/>
  <c r="H12" i="10"/>
  <c r="H30" i="10" s="1"/>
  <c r="AY10" i="10"/>
  <c r="AG10" i="10"/>
  <c r="AY9" i="10"/>
  <c r="AY8" i="10"/>
  <c r="AY7" i="10"/>
  <c r="AY6" i="10"/>
  <c r="AY5" i="10"/>
  <c r="AU5" i="10"/>
  <c r="AJ5" i="10"/>
  <c r="AY4" i="10"/>
  <c r="AU4" i="10"/>
  <c r="AC4" i="10" s="1"/>
  <c r="AC22" i="10" s="1"/>
  <c r="AT4" i="10"/>
  <c r="AQ4" i="10"/>
  <c r="AM4" i="10"/>
  <c r="AN4" i="10" s="1"/>
  <c r="AJ4" i="10"/>
  <c r="Y4" i="10"/>
  <c r="X4" i="10"/>
  <c r="J4" i="10"/>
  <c r="I4" i="10"/>
  <c r="I22" i="10" s="1"/>
  <c r="AY3" i="10"/>
  <c r="AT3" i="10"/>
  <c r="AU3" i="10" s="1"/>
  <c r="AA3" i="10" s="1"/>
  <c r="AA21" i="10" s="1"/>
  <c r="AQ3" i="10"/>
  <c r="AN3" i="10"/>
  <c r="AM3" i="10"/>
  <c r="AJ3" i="10"/>
  <c r="I3" i="10" s="1"/>
  <c r="AC3" i="10"/>
  <c r="AB3" i="10"/>
  <c r="AB21" i="10" s="1"/>
  <c r="J3" i="10"/>
  <c r="J21" i="10" s="1"/>
  <c r="H3" i="10"/>
  <c r="H21" i="10" s="1"/>
  <c r="AY2" i="10"/>
  <c r="AB2" i="10"/>
  <c r="AG1" i="10"/>
  <c r="L4" i="10" l="1"/>
  <c r="L22" i="10" s="1"/>
  <c r="N4" i="10"/>
  <c r="N22" i="10" s="1"/>
  <c r="M4" i="10"/>
  <c r="M22" i="10" s="1"/>
  <c r="AC30" i="10"/>
  <c r="AB11" i="10"/>
  <c r="AC15" i="10"/>
  <c r="AC33" i="10" s="1"/>
  <c r="N3" i="10"/>
  <c r="AN5" i="10"/>
  <c r="AK6" i="10" s="1"/>
  <c r="M3" i="10"/>
  <c r="M21" i="10" s="1"/>
  <c r="Y12" i="10"/>
  <c r="Y30" i="10" s="1"/>
  <c r="AQ5" i="10"/>
  <c r="AR6" i="10" s="1"/>
  <c r="Y3" i="10"/>
  <c r="Y21" i="10" s="1"/>
  <c r="G13" i="10"/>
  <c r="G31" i="10" s="1"/>
  <c r="AF28" i="10"/>
  <c r="J13" i="10"/>
  <c r="J31" i="10" s="1"/>
  <c r="A1" i="10"/>
  <c r="A19" i="10" s="1"/>
  <c r="W3" i="10"/>
  <c r="W21" i="10" s="1"/>
  <c r="AA4" i="10"/>
  <c r="AA22" i="10" s="1"/>
  <c r="J12" i="10"/>
  <c r="J30" i="10" s="1"/>
  <c r="I12" i="10"/>
  <c r="I30" i="10" s="1"/>
  <c r="H13" i="10"/>
  <c r="H31" i="10" s="1"/>
  <c r="W12" i="10"/>
  <c r="W30" i="10" s="1"/>
  <c r="Q10" i="10"/>
  <c r="Q28" i="10" s="1"/>
  <c r="AB13" i="10"/>
  <c r="AB31" i="10" s="1"/>
  <c r="AA13" i="10"/>
  <c r="AA31" i="10" s="1"/>
  <c r="Y14" i="10"/>
  <c r="Y32" i="10" s="1"/>
  <c r="AA2" i="10"/>
  <c r="L3" i="10"/>
  <c r="L21" i="10" s="1"/>
  <c r="AC5" i="10"/>
  <c r="AC23" i="10" s="1"/>
  <c r="AC21" i="10"/>
  <c r="AB12" i="10"/>
  <c r="AB30" i="10" s="1"/>
  <c r="AU15" i="10"/>
  <c r="AR16" i="10" s="1"/>
  <c r="AA12" i="10"/>
  <c r="AA30" i="10" s="1"/>
  <c r="AB14" i="10"/>
  <c r="AB32" i="10" s="1"/>
  <c r="AA14" i="10"/>
  <c r="AA32" i="10" s="1"/>
  <c r="AJ15" i="10"/>
  <c r="Q1" i="10"/>
  <c r="Q19" i="10" s="1"/>
  <c r="X3" i="10"/>
  <c r="X21" i="10" s="1"/>
  <c r="AB4" i="10"/>
  <c r="AB22" i="10" s="1"/>
  <c r="A10" i="10"/>
  <c r="A28" i="10" s="1"/>
  <c r="X12" i="10"/>
  <c r="X30" i="10" s="1"/>
  <c r="AN15" i="10"/>
  <c r="AK16" i="10" s="1"/>
  <c r="N12" i="10"/>
  <c r="I13" i="10"/>
  <c r="I31" i="10" s="1"/>
  <c r="W13" i="10"/>
  <c r="W31" i="10" s="1"/>
  <c r="V13" i="10"/>
  <c r="V31" i="10" s="1"/>
  <c r="N14" i="10"/>
  <c r="N32" i="10" s="1"/>
  <c r="M14" i="10"/>
  <c r="M32" i="10" s="1"/>
  <c r="AB20" i="10"/>
  <c r="Y2" i="10" l="1"/>
  <c r="AA5" i="10"/>
  <c r="AA23" i="10" s="1"/>
  <c r="AA20" i="10"/>
  <c r="M2" i="10"/>
  <c r="N21" i="10"/>
  <c r="N5" i="10"/>
  <c r="N23" i="10" s="1"/>
  <c r="N30" i="10"/>
  <c r="M11" i="10"/>
  <c r="N15" i="10"/>
  <c r="N33" i="10" s="1"/>
  <c r="AB5" i="10"/>
  <c r="AB23" i="10" s="1"/>
  <c r="AB15" i="10"/>
  <c r="AB33" i="10" s="1"/>
  <c r="AA11" i="10"/>
  <c r="AB29" i="10"/>
  <c r="M29" i="10" l="1"/>
  <c r="L11" i="10"/>
  <c r="M15" i="10"/>
  <c r="M33" i="10" s="1"/>
  <c r="AA29" i="10"/>
  <c r="AA15" i="10"/>
  <c r="AA33" i="10" s="1"/>
  <c r="Y11" i="10"/>
  <c r="M5" i="10"/>
  <c r="M23" i="10" s="1"/>
  <c r="M20" i="10"/>
  <c r="L2" i="10"/>
  <c r="Y20" i="10"/>
  <c r="Y5" i="10"/>
  <c r="Y23" i="10" s="1"/>
  <c r="X2" i="10"/>
  <c r="Y29" i="10" l="1"/>
  <c r="Y15" i="10"/>
  <c r="Y33" i="10" s="1"/>
  <c r="X11" i="10"/>
  <c r="L15" i="10"/>
  <c r="L33" i="10" s="1"/>
  <c r="J11" i="10"/>
  <c r="L29" i="10"/>
  <c r="X5" i="10"/>
  <c r="X23" i="10" s="1"/>
  <c r="W2" i="10"/>
  <c r="X20" i="10"/>
  <c r="L5" i="10"/>
  <c r="L23" i="10" s="1"/>
  <c r="L20" i="10"/>
  <c r="J2" i="10"/>
  <c r="J20" i="10" l="1"/>
  <c r="I2" i="10"/>
  <c r="J5" i="10"/>
  <c r="J23" i="10" s="1"/>
  <c r="X29" i="10"/>
  <c r="W11" i="10"/>
  <c r="X15" i="10"/>
  <c r="X33" i="10" s="1"/>
  <c r="W5" i="10"/>
  <c r="W20" i="10"/>
  <c r="V5" i="10"/>
  <c r="V23" i="10" s="1"/>
  <c r="I11" i="10"/>
  <c r="J29" i="10"/>
  <c r="J15" i="10"/>
  <c r="J33" i="10" s="1"/>
  <c r="AR5" i="10" l="1"/>
  <c r="W23" i="10"/>
  <c r="I29" i="10"/>
  <c r="H11" i="10"/>
  <c r="I15" i="10"/>
  <c r="I33" i="10" s="1"/>
  <c r="H2" i="10"/>
  <c r="I20" i="10"/>
  <c r="I5" i="10"/>
  <c r="I23" i="10" s="1"/>
  <c r="W15" i="10"/>
  <c r="W33" i="10" s="1"/>
  <c r="V11" i="10"/>
  <c r="W29" i="10"/>
  <c r="V15" i="10" l="1"/>
  <c r="V29" i="10"/>
  <c r="H5" i="10"/>
  <c r="G5" i="10"/>
  <c r="G23" i="10" s="1"/>
  <c r="H20" i="10"/>
  <c r="H29" i="10"/>
  <c r="H15" i="10"/>
  <c r="H33" i="10" s="1"/>
  <c r="G11" i="10"/>
  <c r="H23" i="10" l="1"/>
  <c r="AK5" i="10"/>
  <c r="G29" i="10"/>
  <c r="G15" i="10"/>
  <c r="AR15" i="10"/>
  <c r="V33" i="10"/>
  <c r="D38" i="9"/>
  <c r="Q37" i="9"/>
  <c r="E37" i="9"/>
  <c r="Q36" i="9"/>
  <c r="E36" i="9"/>
  <c r="M34" i="9"/>
  <c r="A34" i="9"/>
  <c r="Q30" i="9"/>
  <c r="E30" i="9"/>
  <c r="V28" i="9"/>
  <c r="M28" i="9"/>
  <c r="J28" i="9"/>
  <c r="A28" i="9"/>
  <c r="Q24" i="9"/>
  <c r="F24" i="9"/>
  <c r="W22" i="9"/>
  <c r="M22" i="9"/>
  <c r="J22" i="9"/>
  <c r="A22" i="9"/>
  <c r="AD17" i="9"/>
  <c r="AA17" i="9"/>
  <c r="H17" i="9" s="1"/>
  <c r="H37" i="9" s="1"/>
  <c r="AD16" i="9"/>
  <c r="T16" i="9" s="1"/>
  <c r="T36" i="9" s="1"/>
  <c r="AA16" i="9"/>
  <c r="J16" i="9" s="1"/>
  <c r="J36" i="9" s="1"/>
  <c r="AD15" i="9"/>
  <c r="AA15" i="9"/>
  <c r="J15" i="9" s="1"/>
  <c r="AD10" i="9"/>
  <c r="AA10" i="9"/>
  <c r="G10" i="9" s="1"/>
  <c r="G30" i="9" s="1"/>
  <c r="AD9" i="9"/>
  <c r="V9" i="9" s="1"/>
  <c r="AA9" i="9"/>
  <c r="H9" i="9" s="1"/>
  <c r="H29" i="9" s="1"/>
  <c r="AD4" i="9"/>
  <c r="U4" i="9" s="1"/>
  <c r="U24" i="9" s="1"/>
  <c r="AA4" i="9"/>
  <c r="J4" i="9" s="1"/>
  <c r="J24" i="9" s="1"/>
  <c r="AI3" i="9"/>
  <c r="AH3" i="9"/>
  <c r="AD3" i="9"/>
  <c r="V3" i="9" s="1"/>
  <c r="AA3" i="9"/>
  <c r="I3" i="9" s="1"/>
  <c r="I23" i="9" s="1"/>
  <c r="X1" i="9"/>
  <c r="A21" i="9" s="1"/>
  <c r="V42" i="1"/>
  <c r="P69" i="8"/>
  <c r="D69" i="8"/>
  <c r="Q68" i="8"/>
  <c r="E68" i="8"/>
  <c r="Q67" i="8"/>
  <c r="E67" i="8"/>
  <c r="M64" i="8"/>
  <c r="A64" i="8"/>
  <c r="Q60" i="8"/>
  <c r="E60" i="8"/>
  <c r="Q59" i="8"/>
  <c r="E59" i="8"/>
  <c r="M56" i="8"/>
  <c r="A56" i="8"/>
  <c r="D53" i="8"/>
  <c r="Q52" i="8"/>
  <c r="E52" i="8"/>
  <c r="Q51" i="8"/>
  <c r="E51" i="8"/>
  <c r="M49" i="8"/>
  <c r="A49" i="8"/>
  <c r="Q45" i="8"/>
  <c r="E45" i="8"/>
  <c r="M43" i="8"/>
  <c r="J43" i="8"/>
  <c r="A43" i="8"/>
  <c r="Q39" i="8"/>
  <c r="F39" i="8"/>
  <c r="W37" i="8"/>
  <c r="M37" i="8"/>
  <c r="J37" i="8"/>
  <c r="A37" i="8"/>
  <c r="AD34" i="8"/>
  <c r="V34" i="8" s="1"/>
  <c r="V68" i="8" s="1"/>
  <c r="AA34" i="8"/>
  <c r="AD33" i="8"/>
  <c r="AA33" i="8"/>
  <c r="J33" i="8" s="1"/>
  <c r="J67" i="8" s="1"/>
  <c r="AD32" i="8"/>
  <c r="T32" i="8" s="1"/>
  <c r="T66" i="8" s="1"/>
  <c r="AA32" i="8"/>
  <c r="J32" i="8" s="1"/>
  <c r="J66" i="8" s="1"/>
  <c r="AD31" i="8"/>
  <c r="U31" i="8" s="1"/>
  <c r="U65" i="8" s="1"/>
  <c r="AA31" i="8"/>
  <c r="J31" i="8" s="1"/>
  <c r="AD26" i="8"/>
  <c r="U26" i="8" s="1"/>
  <c r="U60" i="8" s="1"/>
  <c r="AA26" i="8"/>
  <c r="G26" i="8" s="1"/>
  <c r="G60" i="8" s="1"/>
  <c r="AD25" i="8"/>
  <c r="T25" i="8" s="1"/>
  <c r="T59" i="8" s="1"/>
  <c r="AA25" i="8"/>
  <c r="J25" i="8" s="1"/>
  <c r="J59" i="8" s="1"/>
  <c r="AD24" i="8"/>
  <c r="V24" i="8" s="1"/>
  <c r="V58" i="8" s="1"/>
  <c r="AA24" i="8"/>
  <c r="J24" i="8" s="1"/>
  <c r="J58" i="8" s="1"/>
  <c r="AD23" i="8"/>
  <c r="V23" i="8" s="1"/>
  <c r="AA23" i="8"/>
  <c r="J23" i="8" s="1"/>
  <c r="AD18" i="8"/>
  <c r="U18" i="8" s="1"/>
  <c r="U52" i="8" s="1"/>
  <c r="AA18" i="8"/>
  <c r="I18" i="8" s="1"/>
  <c r="I52" i="8" s="1"/>
  <c r="AD17" i="8"/>
  <c r="AA17" i="8"/>
  <c r="I17" i="8" s="1"/>
  <c r="I51" i="8" s="1"/>
  <c r="AD16" i="8"/>
  <c r="T16" i="8" s="1"/>
  <c r="T50" i="8" s="1"/>
  <c r="AA16" i="8"/>
  <c r="I16" i="8" s="1"/>
  <c r="I50" i="8" s="1"/>
  <c r="AD11" i="8"/>
  <c r="T11" i="8" s="1"/>
  <c r="T45" i="8" s="1"/>
  <c r="AA11" i="8"/>
  <c r="I11" i="8" s="1"/>
  <c r="I45" i="8" s="1"/>
  <c r="AD10" i="8"/>
  <c r="T10" i="8" s="1"/>
  <c r="T44" i="8" s="1"/>
  <c r="AA10" i="8"/>
  <c r="J10" i="8" s="1"/>
  <c r="AD5" i="8"/>
  <c r="V5" i="8" s="1"/>
  <c r="V39" i="8" s="1"/>
  <c r="AA5" i="8"/>
  <c r="I5" i="8" s="1"/>
  <c r="I39" i="8" s="1"/>
  <c r="AI4" i="8"/>
  <c r="AH4" i="8"/>
  <c r="AD4" i="8"/>
  <c r="V4" i="8" s="1"/>
  <c r="AA4" i="8"/>
  <c r="J4" i="8" s="1"/>
  <c r="X2" i="8"/>
  <c r="A36" i="8" s="1"/>
  <c r="P68" i="7"/>
  <c r="D68" i="7"/>
  <c r="Q67" i="7"/>
  <c r="E67" i="7"/>
  <c r="Q66" i="7"/>
  <c r="E66" i="7"/>
  <c r="M63" i="7"/>
  <c r="A63" i="7"/>
  <c r="Q59" i="7"/>
  <c r="E59" i="7"/>
  <c r="Q58" i="7"/>
  <c r="E58" i="7"/>
  <c r="M55" i="7"/>
  <c r="A55" i="7"/>
  <c r="D52" i="7"/>
  <c r="Q51" i="7"/>
  <c r="E51" i="7"/>
  <c r="Q50" i="7"/>
  <c r="E50" i="7"/>
  <c r="M48" i="7"/>
  <c r="A48" i="7"/>
  <c r="Q44" i="7"/>
  <c r="E44" i="7"/>
  <c r="M42" i="7"/>
  <c r="J42" i="7"/>
  <c r="A42" i="7"/>
  <c r="Q38" i="7"/>
  <c r="F38" i="7"/>
  <c r="W36" i="7"/>
  <c r="M36" i="7"/>
  <c r="J36" i="7"/>
  <c r="A36" i="7"/>
  <c r="AD33" i="7"/>
  <c r="V33" i="7" s="1"/>
  <c r="V67" i="7" s="1"/>
  <c r="AA33" i="7"/>
  <c r="AD32" i="7"/>
  <c r="T32" i="7" s="1"/>
  <c r="T66" i="7" s="1"/>
  <c r="AA32" i="7"/>
  <c r="I32" i="7" s="1"/>
  <c r="I66" i="7" s="1"/>
  <c r="AD31" i="7"/>
  <c r="T31" i="7" s="1"/>
  <c r="T65" i="7" s="1"/>
  <c r="AA31" i="7"/>
  <c r="G31" i="7" s="1"/>
  <c r="G65" i="7" s="1"/>
  <c r="AD30" i="7"/>
  <c r="T30" i="7" s="1"/>
  <c r="T64" i="7" s="1"/>
  <c r="AA30" i="7"/>
  <c r="J30" i="7" s="1"/>
  <c r="AD25" i="7"/>
  <c r="U25" i="7" s="1"/>
  <c r="U59" i="7" s="1"/>
  <c r="AA25" i="7"/>
  <c r="G25" i="7" s="1"/>
  <c r="G59" i="7" s="1"/>
  <c r="AD24" i="7"/>
  <c r="U24" i="7" s="1"/>
  <c r="U58" i="7" s="1"/>
  <c r="AA24" i="7"/>
  <c r="AD23" i="7"/>
  <c r="S23" i="7" s="1"/>
  <c r="S57" i="7" s="1"/>
  <c r="AA23" i="7"/>
  <c r="J23" i="7" s="1"/>
  <c r="J57" i="7" s="1"/>
  <c r="AD22" i="7"/>
  <c r="V22" i="7" s="1"/>
  <c r="AA22" i="7"/>
  <c r="J22" i="7" s="1"/>
  <c r="AD17" i="7"/>
  <c r="U17" i="7" s="1"/>
  <c r="U51" i="7" s="1"/>
  <c r="AA17" i="7"/>
  <c r="I17" i="7" s="1"/>
  <c r="I51" i="7" s="1"/>
  <c r="AD16" i="7"/>
  <c r="AA16" i="7"/>
  <c r="J16" i="7" s="1"/>
  <c r="J50" i="7" s="1"/>
  <c r="AD15" i="7"/>
  <c r="AA15" i="7"/>
  <c r="I15" i="7" s="1"/>
  <c r="I49" i="7" s="1"/>
  <c r="AD10" i="7"/>
  <c r="V10" i="7" s="1"/>
  <c r="V44" i="7" s="1"/>
  <c r="AA10" i="7"/>
  <c r="I10" i="7" s="1"/>
  <c r="I44" i="7" s="1"/>
  <c r="AD9" i="7"/>
  <c r="V9" i="7" s="1"/>
  <c r="AA9" i="7"/>
  <c r="J9" i="7" s="1"/>
  <c r="AD4" i="7"/>
  <c r="V4" i="7" s="1"/>
  <c r="V38" i="7" s="1"/>
  <c r="AA4" i="7"/>
  <c r="I4" i="7" s="1"/>
  <c r="I38" i="7" s="1"/>
  <c r="AI3" i="7"/>
  <c r="AH3" i="7"/>
  <c r="AD3" i="7"/>
  <c r="AA3" i="7"/>
  <c r="J3" i="7" s="1"/>
  <c r="X1" i="7"/>
  <c r="A35" i="7" s="1"/>
  <c r="P68" i="6"/>
  <c r="D68" i="6"/>
  <c r="Q67" i="6"/>
  <c r="E67" i="6"/>
  <c r="Q66" i="6"/>
  <c r="E66" i="6"/>
  <c r="M63" i="6"/>
  <c r="A63" i="6"/>
  <c r="Q59" i="6"/>
  <c r="E59" i="6"/>
  <c r="Q58" i="6"/>
  <c r="E58" i="6"/>
  <c r="M55" i="6"/>
  <c r="A55" i="6"/>
  <c r="D52" i="6"/>
  <c r="Q51" i="6"/>
  <c r="E51" i="6"/>
  <c r="Q50" i="6"/>
  <c r="E50" i="6"/>
  <c r="M48" i="6"/>
  <c r="A48" i="6"/>
  <c r="Q44" i="6"/>
  <c r="E44" i="6"/>
  <c r="M42" i="6"/>
  <c r="J42" i="6"/>
  <c r="A42" i="6"/>
  <c r="Q38" i="6"/>
  <c r="F38" i="6"/>
  <c r="W36" i="6"/>
  <c r="M36" i="6"/>
  <c r="J36" i="6"/>
  <c r="A36" i="6"/>
  <c r="AD33" i="6"/>
  <c r="V33" i="6" s="1"/>
  <c r="V67" i="6" s="1"/>
  <c r="AA33" i="6"/>
  <c r="I33" i="6" s="1"/>
  <c r="I67" i="6" s="1"/>
  <c r="AD32" i="6"/>
  <c r="T32" i="6" s="1"/>
  <c r="T66" i="6" s="1"/>
  <c r="AA32" i="6"/>
  <c r="I32" i="6" s="1"/>
  <c r="I66" i="6" s="1"/>
  <c r="AD31" i="6"/>
  <c r="S31" i="6" s="1"/>
  <c r="S65" i="6" s="1"/>
  <c r="AA31" i="6"/>
  <c r="I31" i="6" s="1"/>
  <c r="I65" i="6" s="1"/>
  <c r="AD30" i="6"/>
  <c r="S30" i="6" s="1"/>
  <c r="S64" i="6" s="1"/>
  <c r="AA30" i="6"/>
  <c r="AD25" i="6"/>
  <c r="V25" i="6" s="1"/>
  <c r="V59" i="6" s="1"/>
  <c r="AA25" i="6"/>
  <c r="H25" i="6" s="1"/>
  <c r="H59" i="6" s="1"/>
  <c r="AD24" i="6"/>
  <c r="V24" i="6" s="1"/>
  <c r="V58" i="6" s="1"/>
  <c r="AA24" i="6"/>
  <c r="I24" i="6" s="1"/>
  <c r="I58" i="6" s="1"/>
  <c r="AD23" i="6"/>
  <c r="S23" i="6" s="1"/>
  <c r="S57" i="6" s="1"/>
  <c r="AA23" i="6"/>
  <c r="I23" i="6" s="1"/>
  <c r="I57" i="6" s="1"/>
  <c r="AD22" i="6"/>
  <c r="V22" i="6" s="1"/>
  <c r="AA22" i="6"/>
  <c r="J22" i="6" s="1"/>
  <c r="AD17" i="6"/>
  <c r="AA17" i="6"/>
  <c r="I17" i="6" s="1"/>
  <c r="I51" i="6" s="1"/>
  <c r="AD16" i="6"/>
  <c r="AA16" i="6"/>
  <c r="AD15" i="6"/>
  <c r="AA15" i="6"/>
  <c r="AD10" i="6"/>
  <c r="T10" i="6" s="1"/>
  <c r="T44" i="6" s="1"/>
  <c r="AA10" i="6"/>
  <c r="H10" i="6" s="1"/>
  <c r="H44" i="6" s="1"/>
  <c r="AD9" i="6"/>
  <c r="AA9" i="6"/>
  <c r="AD4" i="6"/>
  <c r="V4" i="6" s="1"/>
  <c r="V38" i="6" s="1"/>
  <c r="AA4" i="6"/>
  <c r="I4" i="6" s="1"/>
  <c r="I38" i="6" s="1"/>
  <c r="AI3" i="6"/>
  <c r="AH3" i="6"/>
  <c r="AD3" i="6"/>
  <c r="AA3" i="6"/>
  <c r="J3" i="6" s="1"/>
  <c r="X1" i="6"/>
  <c r="A1" i="6" s="1"/>
  <c r="G33" i="10" l="1"/>
  <c r="AK15" i="10"/>
  <c r="J17" i="9"/>
  <c r="J37" i="9" s="1"/>
  <c r="S3" i="9"/>
  <c r="S23" i="9" s="1"/>
  <c r="T3" i="9"/>
  <c r="T23" i="9" s="1"/>
  <c r="S9" i="9"/>
  <c r="S29" i="9" s="1"/>
  <c r="U3" i="9"/>
  <c r="U23" i="9" s="1"/>
  <c r="T9" i="9"/>
  <c r="T29" i="9" s="1"/>
  <c r="AA18" i="9"/>
  <c r="I4" i="9"/>
  <c r="I24" i="9" s="1"/>
  <c r="I9" i="9"/>
  <c r="I29" i="9" s="1"/>
  <c r="U9" i="9"/>
  <c r="U29" i="9" s="1"/>
  <c r="AA11" i="9"/>
  <c r="J9" i="9"/>
  <c r="J29" i="9" s="1"/>
  <c r="H10" i="9"/>
  <c r="H30" i="9" s="1"/>
  <c r="I17" i="9"/>
  <c r="I37" i="9" s="1"/>
  <c r="V29" i="9"/>
  <c r="H3" i="9"/>
  <c r="H23" i="9" s="1"/>
  <c r="J3" i="9"/>
  <c r="S10" i="9"/>
  <c r="S30" i="9" s="1"/>
  <c r="V10" i="9"/>
  <c r="V30" i="9" s="1"/>
  <c r="AD11" i="9"/>
  <c r="U10" i="9"/>
  <c r="U30" i="9" s="1"/>
  <c r="S15" i="9"/>
  <c r="S35" i="9" s="1"/>
  <c r="V15" i="9"/>
  <c r="U15" i="9"/>
  <c r="U35" i="9" s="1"/>
  <c r="V23" i="9"/>
  <c r="T4" i="9"/>
  <c r="T24" i="9" s="1"/>
  <c r="AA5" i="9"/>
  <c r="T10" i="9"/>
  <c r="T30" i="9" s="1"/>
  <c r="T15" i="9"/>
  <c r="T35" i="9" s="1"/>
  <c r="V16" i="9"/>
  <c r="V36" i="9" s="1"/>
  <c r="AD18" i="9"/>
  <c r="U16" i="9"/>
  <c r="U36" i="9" s="1"/>
  <c r="V17" i="9"/>
  <c r="V37" i="9" s="1"/>
  <c r="U17" i="9"/>
  <c r="U37" i="9" s="1"/>
  <c r="A1" i="9"/>
  <c r="V4" i="9"/>
  <c r="V24" i="9" s="1"/>
  <c r="AD5" i="9"/>
  <c r="J35" i="9"/>
  <c r="I10" i="9"/>
  <c r="I30" i="9" s="1"/>
  <c r="I15" i="9"/>
  <c r="I35" i="9" s="1"/>
  <c r="H16" i="9"/>
  <c r="H36" i="9" s="1"/>
  <c r="G17" i="9"/>
  <c r="G37" i="9" s="1"/>
  <c r="J10" i="9"/>
  <c r="J30" i="9" s="1"/>
  <c r="I16" i="9"/>
  <c r="I36" i="9" s="1"/>
  <c r="M29" i="8"/>
  <c r="A29" i="8"/>
  <c r="M21" i="8"/>
  <c r="A21" i="8"/>
  <c r="A14" i="8"/>
  <c r="M14" i="8"/>
  <c r="M8" i="8"/>
  <c r="A8" i="8"/>
  <c r="G32" i="8"/>
  <c r="G66" i="8" s="1"/>
  <c r="G11" i="8"/>
  <c r="G45" i="8" s="1"/>
  <c r="M2" i="8"/>
  <c r="J11" i="8"/>
  <c r="J45" i="8" s="1"/>
  <c r="G31" i="8"/>
  <c r="G65" i="8" s="1"/>
  <c r="H32" i="8"/>
  <c r="H66" i="8" s="1"/>
  <c r="T4" i="8"/>
  <c r="T38" i="8" s="1"/>
  <c r="A2" i="8"/>
  <c r="S23" i="8"/>
  <c r="S57" i="8" s="1"/>
  <c r="H11" i="8"/>
  <c r="H45" i="8" s="1"/>
  <c r="J16" i="8"/>
  <c r="J50" i="8" s="1"/>
  <c r="T23" i="8"/>
  <c r="T57" i="8" s="1"/>
  <c r="I26" i="8"/>
  <c r="I60" i="8" s="1"/>
  <c r="I4" i="8"/>
  <c r="I38" i="8" s="1"/>
  <c r="U23" i="8"/>
  <c r="U57" i="8" s="1"/>
  <c r="A1" i="8"/>
  <c r="V26" i="8"/>
  <c r="V60" i="8" s="1"/>
  <c r="I32" i="8"/>
  <c r="I66" i="8" s="1"/>
  <c r="H33" i="8"/>
  <c r="H67" i="8" s="1"/>
  <c r="T34" i="8"/>
  <c r="T68" i="8" s="1"/>
  <c r="J18" i="8"/>
  <c r="J52" i="8" s="1"/>
  <c r="S24" i="8"/>
  <c r="S58" i="8" s="1"/>
  <c r="I33" i="8"/>
  <c r="I67" i="8" s="1"/>
  <c r="J17" i="8"/>
  <c r="J51" i="8" s="1"/>
  <c r="I31" i="8"/>
  <c r="I65" i="8" s="1"/>
  <c r="T5" i="8"/>
  <c r="T39" i="8" s="1"/>
  <c r="U24" i="8"/>
  <c r="U58" i="8" s="1"/>
  <c r="H25" i="8"/>
  <c r="H59" i="8" s="1"/>
  <c r="AD27" i="8"/>
  <c r="R31" i="8"/>
  <c r="R65" i="8" s="1"/>
  <c r="T24" i="8"/>
  <c r="T58" i="8" s="1"/>
  <c r="V6" i="8"/>
  <c r="V40" i="8" s="1"/>
  <c r="U5" i="8"/>
  <c r="U39" i="8" s="1"/>
  <c r="AA12" i="8"/>
  <c r="H17" i="8"/>
  <c r="H51" i="8" s="1"/>
  <c r="H18" i="8"/>
  <c r="H52" i="8" s="1"/>
  <c r="T31" i="8"/>
  <c r="T65" i="8" s="1"/>
  <c r="V57" i="8"/>
  <c r="I23" i="7"/>
  <c r="I57" i="7" s="1"/>
  <c r="H4" i="8"/>
  <c r="H38" i="8" s="1"/>
  <c r="G18" i="8"/>
  <c r="G52" i="8" s="1"/>
  <c r="V18" i="8"/>
  <c r="V52" i="8" s="1"/>
  <c r="R23" i="8"/>
  <c r="R57" i="8" s="1"/>
  <c r="U25" i="8"/>
  <c r="U59" i="8" s="1"/>
  <c r="H31" i="8"/>
  <c r="H65" i="8" s="1"/>
  <c r="V31" i="8"/>
  <c r="V65" i="8" s="1"/>
  <c r="U34" i="8"/>
  <c r="U68" i="8" s="1"/>
  <c r="V25" i="8"/>
  <c r="V59" i="8" s="1"/>
  <c r="H10" i="8"/>
  <c r="H44" i="8" s="1"/>
  <c r="AA19" i="8"/>
  <c r="J57" i="8"/>
  <c r="AD19" i="8"/>
  <c r="U17" i="8"/>
  <c r="U51" i="8" s="1"/>
  <c r="V33" i="8"/>
  <c r="V67" i="8" s="1"/>
  <c r="U33" i="8"/>
  <c r="U67" i="8" s="1"/>
  <c r="I34" i="8"/>
  <c r="I68" i="8" s="1"/>
  <c r="AA35" i="8"/>
  <c r="H34" i="8"/>
  <c r="H68" i="8" s="1"/>
  <c r="G34" i="8"/>
  <c r="G68" i="8" s="1"/>
  <c r="J38" i="8"/>
  <c r="AA6" i="8"/>
  <c r="J5" i="8"/>
  <c r="J44" i="8"/>
  <c r="AD12" i="8"/>
  <c r="S10" i="8"/>
  <c r="S44" i="8" s="1"/>
  <c r="U10" i="8"/>
  <c r="U44" i="8" s="1"/>
  <c r="U11" i="8"/>
  <c r="U45" i="8" s="1"/>
  <c r="S11" i="8"/>
  <c r="S45" i="8" s="1"/>
  <c r="U16" i="8"/>
  <c r="U50" i="8" s="1"/>
  <c r="S16" i="8"/>
  <c r="S50" i="8" s="1"/>
  <c r="T17" i="8"/>
  <c r="T51" i="8" s="1"/>
  <c r="J26" i="8"/>
  <c r="J60" i="8" s="1"/>
  <c r="H26" i="8"/>
  <c r="H60" i="8" s="1"/>
  <c r="J34" i="8"/>
  <c r="J68" i="8" s="1"/>
  <c r="AD35" i="8"/>
  <c r="AD6" i="8"/>
  <c r="S4" i="8"/>
  <c r="S38" i="8" s="1"/>
  <c r="V17" i="8"/>
  <c r="V51" i="8" s="1"/>
  <c r="J65" i="8"/>
  <c r="S32" i="8"/>
  <c r="S66" i="8" s="1"/>
  <c r="V32" i="8"/>
  <c r="V66" i="8" s="1"/>
  <c r="U32" i="8"/>
  <c r="U66" i="8" s="1"/>
  <c r="T33" i="8"/>
  <c r="T67" i="8" s="1"/>
  <c r="V38" i="8"/>
  <c r="U3" i="8"/>
  <c r="U4" i="8"/>
  <c r="U38" i="8" s="1"/>
  <c r="V10" i="8"/>
  <c r="V11" i="8"/>
  <c r="V45" i="8" s="1"/>
  <c r="V16" i="8"/>
  <c r="I24" i="8"/>
  <c r="I58" i="8" s="1"/>
  <c r="AA27" i="8"/>
  <c r="I25" i="8"/>
  <c r="I59" i="8" s="1"/>
  <c r="I10" i="8"/>
  <c r="I44" i="8" s="1"/>
  <c r="S31" i="8"/>
  <c r="S65" i="8" s="1"/>
  <c r="F31" i="8"/>
  <c r="F65" i="8" s="1"/>
  <c r="J4" i="7"/>
  <c r="J38" i="7" s="1"/>
  <c r="AD5" i="7"/>
  <c r="T4" i="7"/>
  <c r="T38" i="7" s="1"/>
  <c r="I16" i="7"/>
  <c r="I50" i="7" s="1"/>
  <c r="H9" i="7"/>
  <c r="H43" i="7" s="1"/>
  <c r="S22" i="7"/>
  <c r="S56" i="7" s="1"/>
  <c r="H16" i="7"/>
  <c r="H50" i="7" s="1"/>
  <c r="H17" i="7"/>
  <c r="H51" i="7" s="1"/>
  <c r="H30" i="7"/>
  <c r="H64" i="7" s="1"/>
  <c r="I9" i="7"/>
  <c r="I43" i="7" s="1"/>
  <c r="T24" i="6"/>
  <c r="T58" i="6" s="1"/>
  <c r="H10" i="7"/>
  <c r="H44" i="7" s="1"/>
  <c r="J17" i="7"/>
  <c r="J51" i="7" s="1"/>
  <c r="R30" i="7"/>
  <c r="R64" i="7" s="1"/>
  <c r="AA11" i="6"/>
  <c r="J17" i="6"/>
  <c r="J51" i="6" s="1"/>
  <c r="T9" i="7"/>
  <c r="T43" i="7" s="1"/>
  <c r="T10" i="7"/>
  <c r="T44" i="7" s="1"/>
  <c r="T24" i="7"/>
  <c r="T58" i="7" s="1"/>
  <c r="V30" i="7"/>
  <c r="V64" i="7" s="1"/>
  <c r="T4" i="6"/>
  <c r="T38" i="6" s="1"/>
  <c r="AD5" i="6"/>
  <c r="U4" i="6"/>
  <c r="U38" i="6" s="1"/>
  <c r="U4" i="7"/>
  <c r="U38" i="7" s="1"/>
  <c r="V17" i="7"/>
  <c r="V51" i="7" s="1"/>
  <c r="T22" i="7"/>
  <c r="T56" i="7" s="1"/>
  <c r="T23" i="7"/>
  <c r="T57" i="7" s="1"/>
  <c r="V25" i="7"/>
  <c r="V59" i="7" s="1"/>
  <c r="I30" i="7"/>
  <c r="I64" i="7" s="1"/>
  <c r="H32" i="7"/>
  <c r="H66" i="7" s="1"/>
  <c r="U33" i="7"/>
  <c r="U67" i="7" s="1"/>
  <c r="U25" i="6"/>
  <c r="U59" i="6" s="1"/>
  <c r="T3" i="7"/>
  <c r="T37" i="7" s="1"/>
  <c r="H31" i="7"/>
  <c r="H65" i="7" s="1"/>
  <c r="J32" i="7"/>
  <c r="J66" i="7" s="1"/>
  <c r="U24" i="6"/>
  <c r="U58" i="6" s="1"/>
  <c r="U9" i="7"/>
  <c r="U43" i="7" s="1"/>
  <c r="G10" i="7"/>
  <c r="G44" i="7" s="1"/>
  <c r="J15" i="7"/>
  <c r="J49" i="7" s="1"/>
  <c r="G17" i="7"/>
  <c r="G51" i="7" s="1"/>
  <c r="U23" i="7"/>
  <c r="U57" i="7" s="1"/>
  <c r="AD26" i="7"/>
  <c r="I31" i="7"/>
  <c r="I65" i="7" s="1"/>
  <c r="V23" i="7"/>
  <c r="V57" i="7" s="1"/>
  <c r="J31" i="7"/>
  <c r="J65" i="7" s="1"/>
  <c r="I3" i="6"/>
  <c r="I37" i="6" s="1"/>
  <c r="S22" i="6"/>
  <c r="S56" i="6" s="1"/>
  <c r="S3" i="7"/>
  <c r="S37" i="7" s="1"/>
  <c r="AA11" i="7"/>
  <c r="J10" i="7"/>
  <c r="AA18" i="7"/>
  <c r="U22" i="7"/>
  <c r="U56" i="7" s="1"/>
  <c r="V24" i="7"/>
  <c r="V58" i="7" s="1"/>
  <c r="G30" i="7"/>
  <c r="G64" i="7" s="1"/>
  <c r="T33" i="7"/>
  <c r="T67" i="7" s="1"/>
  <c r="J37" i="7"/>
  <c r="J5" i="7"/>
  <c r="J39" i="7" s="1"/>
  <c r="AD18" i="7"/>
  <c r="U16" i="7"/>
  <c r="U50" i="7" s="1"/>
  <c r="AA26" i="7"/>
  <c r="I24" i="7"/>
  <c r="I58" i="7" s="1"/>
  <c r="I33" i="7"/>
  <c r="I67" i="7" s="1"/>
  <c r="AA34" i="7"/>
  <c r="H33" i="7"/>
  <c r="H67" i="7" s="1"/>
  <c r="G33" i="7"/>
  <c r="G67" i="7" s="1"/>
  <c r="AD11" i="6"/>
  <c r="H3" i="7"/>
  <c r="H37" i="7" s="1"/>
  <c r="V43" i="7"/>
  <c r="U8" i="7"/>
  <c r="U15" i="7"/>
  <c r="U49" i="7" s="1"/>
  <c r="S15" i="7"/>
  <c r="S49" i="7" s="1"/>
  <c r="T16" i="7"/>
  <c r="T50" i="7" s="1"/>
  <c r="J33" i="7"/>
  <c r="AD34" i="7"/>
  <c r="J24" i="6"/>
  <c r="J58" i="6" s="1"/>
  <c r="AA5" i="6"/>
  <c r="J4" i="6"/>
  <c r="J38" i="6" s="1"/>
  <c r="J31" i="6"/>
  <c r="J65" i="6" s="1"/>
  <c r="J32" i="6"/>
  <c r="J66" i="6" s="1"/>
  <c r="H33" i="6"/>
  <c r="H67" i="6" s="1"/>
  <c r="A1" i="7"/>
  <c r="I3" i="7"/>
  <c r="I37" i="7" s="1"/>
  <c r="U3" i="7"/>
  <c r="U37" i="7" s="1"/>
  <c r="J43" i="7"/>
  <c r="U10" i="7"/>
  <c r="U44" i="7" s="1"/>
  <c r="S10" i="7"/>
  <c r="S44" i="7" s="1"/>
  <c r="T15" i="7"/>
  <c r="T49" i="7" s="1"/>
  <c r="V16" i="7"/>
  <c r="V50" i="7" s="1"/>
  <c r="J56" i="7"/>
  <c r="J25" i="7"/>
  <c r="J59" i="7" s="1"/>
  <c r="H25" i="7"/>
  <c r="H59" i="7" s="1"/>
  <c r="J64" i="7"/>
  <c r="S31" i="7"/>
  <c r="S65" i="7" s="1"/>
  <c r="V31" i="7"/>
  <c r="V65" i="7" s="1"/>
  <c r="U31" i="7"/>
  <c r="U65" i="7" s="1"/>
  <c r="AA5" i="7"/>
  <c r="J24" i="7"/>
  <c r="J58" i="7" s="1"/>
  <c r="V32" i="7"/>
  <c r="V66" i="7" s="1"/>
  <c r="U32" i="7"/>
  <c r="U66" i="7" s="1"/>
  <c r="H9" i="6"/>
  <c r="H43" i="6" s="1"/>
  <c r="T31" i="6"/>
  <c r="T65" i="6" s="1"/>
  <c r="J33" i="6"/>
  <c r="J67" i="6" s="1"/>
  <c r="V3" i="7"/>
  <c r="AD11" i="7"/>
  <c r="S9" i="7"/>
  <c r="S43" i="7" s="1"/>
  <c r="V11" i="7"/>
  <c r="V45" i="7" s="1"/>
  <c r="V15" i="7"/>
  <c r="V56" i="7"/>
  <c r="H24" i="7"/>
  <c r="H58" i="7" s="1"/>
  <c r="I25" i="7"/>
  <c r="I59" i="7" s="1"/>
  <c r="U30" i="7"/>
  <c r="U64" i="7" s="1"/>
  <c r="S30" i="7"/>
  <c r="S64" i="7" s="1"/>
  <c r="R22" i="7"/>
  <c r="R56" i="7" s="1"/>
  <c r="F30" i="7"/>
  <c r="F64" i="7" s="1"/>
  <c r="U23" i="6"/>
  <c r="U57" i="6" s="1"/>
  <c r="G31" i="6"/>
  <c r="G65" i="6" s="1"/>
  <c r="AD34" i="6"/>
  <c r="T33" i="6"/>
  <c r="T67" i="6" s="1"/>
  <c r="H3" i="6"/>
  <c r="H37" i="6" s="1"/>
  <c r="V3" i="6"/>
  <c r="V37" i="6" s="1"/>
  <c r="J9" i="6"/>
  <c r="J43" i="6" s="1"/>
  <c r="G10" i="6"/>
  <c r="G44" i="6" s="1"/>
  <c r="AA18" i="6"/>
  <c r="U22" i="6"/>
  <c r="U56" i="6" s="1"/>
  <c r="J23" i="6"/>
  <c r="J57" i="6" s="1"/>
  <c r="V23" i="6"/>
  <c r="V57" i="6" s="1"/>
  <c r="T30" i="6"/>
  <c r="T64" i="6" s="1"/>
  <c r="H31" i="6"/>
  <c r="H65" i="6" s="1"/>
  <c r="U31" i="6"/>
  <c r="U65" i="6" s="1"/>
  <c r="H32" i="6"/>
  <c r="H66" i="6" s="1"/>
  <c r="U32" i="6"/>
  <c r="U66" i="6" s="1"/>
  <c r="G33" i="6"/>
  <c r="G67" i="6" s="1"/>
  <c r="U33" i="6"/>
  <c r="U67" i="6" s="1"/>
  <c r="T23" i="6"/>
  <c r="T57" i="6" s="1"/>
  <c r="AD26" i="6"/>
  <c r="T3" i="6"/>
  <c r="T37" i="6" s="1"/>
  <c r="I9" i="6"/>
  <c r="I43" i="6" s="1"/>
  <c r="T22" i="6"/>
  <c r="T56" i="6" s="1"/>
  <c r="T9" i="6"/>
  <c r="T43" i="6" s="1"/>
  <c r="R22" i="6"/>
  <c r="R56" i="6" s="1"/>
  <c r="V31" i="6"/>
  <c r="V65" i="6" s="1"/>
  <c r="V32" i="6"/>
  <c r="V66" i="6" s="1"/>
  <c r="U15" i="6"/>
  <c r="U49" i="6" s="1"/>
  <c r="V15" i="6"/>
  <c r="AD18" i="6"/>
  <c r="U16" i="6"/>
  <c r="U50" i="6" s="1"/>
  <c r="V16" i="6"/>
  <c r="V50" i="6" s="1"/>
  <c r="U17" i="6"/>
  <c r="U51" i="6" s="1"/>
  <c r="V17" i="6"/>
  <c r="V51" i="6" s="1"/>
  <c r="J25" i="6"/>
  <c r="J59" i="6" s="1"/>
  <c r="G25" i="6"/>
  <c r="G59" i="6" s="1"/>
  <c r="A35" i="6"/>
  <c r="J56" i="6"/>
  <c r="S3" i="6"/>
  <c r="S37" i="6" s="1"/>
  <c r="U9" i="6"/>
  <c r="U43" i="6" s="1"/>
  <c r="I10" i="6"/>
  <c r="I44" i="6" s="1"/>
  <c r="J10" i="6"/>
  <c r="J11" i="6" s="1"/>
  <c r="J45" i="6" s="1"/>
  <c r="S15" i="6"/>
  <c r="S49" i="6" s="1"/>
  <c r="J16" i="6"/>
  <c r="J50" i="6" s="1"/>
  <c r="I25" i="6"/>
  <c r="I59" i="6" s="1"/>
  <c r="J30" i="6"/>
  <c r="F30" i="6"/>
  <c r="F64" i="6" s="1"/>
  <c r="G30" i="6"/>
  <c r="G64" i="6" s="1"/>
  <c r="J37" i="6"/>
  <c r="I2" i="6"/>
  <c r="V9" i="6"/>
  <c r="U10" i="6"/>
  <c r="U44" i="6" s="1"/>
  <c r="V10" i="6"/>
  <c r="V44" i="6" s="1"/>
  <c r="T15" i="6"/>
  <c r="T49" i="6" s="1"/>
  <c r="T16" i="6"/>
  <c r="T50" i="6" s="1"/>
  <c r="AA26" i="6"/>
  <c r="H24" i="6"/>
  <c r="H58" i="6" s="1"/>
  <c r="H30" i="6"/>
  <c r="H64" i="6" s="1"/>
  <c r="U3" i="6"/>
  <c r="U37" i="6" s="1"/>
  <c r="S9" i="6"/>
  <c r="S43" i="6" s="1"/>
  <c r="S10" i="6"/>
  <c r="S44" i="6" s="1"/>
  <c r="I15" i="6"/>
  <c r="I49" i="6" s="1"/>
  <c r="J15" i="6"/>
  <c r="H16" i="6"/>
  <c r="H50" i="6" s="1"/>
  <c r="I16" i="6"/>
  <c r="I50" i="6" s="1"/>
  <c r="G17" i="6"/>
  <c r="G51" i="6" s="1"/>
  <c r="H17" i="6"/>
  <c r="H51" i="6" s="1"/>
  <c r="V56" i="6"/>
  <c r="I30" i="6"/>
  <c r="I64" i="6" s="1"/>
  <c r="U30" i="6"/>
  <c r="U64" i="6" s="1"/>
  <c r="V30" i="6"/>
  <c r="R30" i="6"/>
  <c r="R64" i="6" s="1"/>
  <c r="AA34" i="6"/>
  <c r="J36" i="1"/>
  <c r="A36" i="1"/>
  <c r="M36" i="1"/>
  <c r="W36" i="1"/>
  <c r="F38" i="1"/>
  <c r="Q38" i="1"/>
  <c r="A42" i="1"/>
  <c r="J42" i="1"/>
  <c r="M42" i="1"/>
  <c r="E44" i="1"/>
  <c r="Q44" i="1"/>
  <c r="A48" i="1"/>
  <c r="M48" i="1"/>
  <c r="E50" i="1"/>
  <c r="Q50" i="1"/>
  <c r="E51" i="1"/>
  <c r="Q51" i="1"/>
  <c r="D52" i="1"/>
  <c r="A55" i="1"/>
  <c r="M55" i="1"/>
  <c r="E58" i="1"/>
  <c r="Q58" i="1"/>
  <c r="E59" i="1"/>
  <c r="Q59" i="1"/>
  <c r="A63" i="1"/>
  <c r="M63" i="1"/>
  <c r="E66" i="1"/>
  <c r="Q66" i="1"/>
  <c r="E67" i="1"/>
  <c r="Q67" i="1"/>
  <c r="D68" i="1"/>
  <c r="P68" i="1"/>
  <c r="AD33" i="1"/>
  <c r="T33" i="1" s="1"/>
  <c r="T67" i="1" s="1"/>
  <c r="AA33" i="1"/>
  <c r="H33" i="1" s="1"/>
  <c r="H67" i="1" s="1"/>
  <c r="AD32" i="1"/>
  <c r="T32" i="1" s="1"/>
  <c r="T66" i="1" s="1"/>
  <c r="AA32" i="1"/>
  <c r="I32" i="1" s="1"/>
  <c r="I66" i="1" s="1"/>
  <c r="AD31" i="1"/>
  <c r="S31" i="1" s="1"/>
  <c r="S65" i="1" s="1"/>
  <c r="AA31" i="1"/>
  <c r="H31" i="1" s="1"/>
  <c r="H65" i="1" s="1"/>
  <c r="AD30" i="1"/>
  <c r="S30" i="1" s="1"/>
  <c r="S64" i="1" s="1"/>
  <c r="AA30" i="1"/>
  <c r="F30" i="1" s="1"/>
  <c r="F64" i="1" s="1"/>
  <c r="AD22" i="1"/>
  <c r="S22" i="1" s="1"/>
  <c r="S56" i="1" s="1"/>
  <c r="AA22" i="1"/>
  <c r="J22" i="1" s="1"/>
  <c r="J56" i="1" s="1"/>
  <c r="AD25" i="1"/>
  <c r="V25" i="1" s="1"/>
  <c r="V59" i="1" s="1"/>
  <c r="AA25" i="1"/>
  <c r="G25" i="1" s="1"/>
  <c r="G59" i="1" s="1"/>
  <c r="AD24" i="1"/>
  <c r="U24" i="1" s="1"/>
  <c r="U58" i="1" s="1"/>
  <c r="AA24" i="1"/>
  <c r="AD23" i="1"/>
  <c r="T23" i="1" s="1"/>
  <c r="T57" i="1" s="1"/>
  <c r="AA23" i="1"/>
  <c r="J23" i="1" s="1"/>
  <c r="J57" i="1" s="1"/>
  <c r="AD15" i="1"/>
  <c r="V15" i="1" s="1"/>
  <c r="V49" i="1" s="1"/>
  <c r="AA15" i="1"/>
  <c r="J15" i="1" s="1"/>
  <c r="J49" i="1" s="1"/>
  <c r="AD17" i="1"/>
  <c r="U17" i="1" s="1"/>
  <c r="U51" i="1" s="1"/>
  <c r="AA17" i="1"/>
  <c r="H17" i="1" s="1"/>
  <c r="H51" i="1" s="1"/>
  <c r="AD16" i="1"/>
  <c r="V16" i="1" s="1"/>
  <c r="V50" i="1" s="1"/>
  <c r="AA16" i="1"/>
  <c r="I16" i="1" s="1"/>
  <c r="I50" i="1" s="1"/>
  <c r="AD10" i="1"/>
  <c r="V10" i="1" s="1"/>
  <c r="V44" i="1" s="1"/>
  <c r="AD9" i="1"/>
  <c r="AA10" i="1"/>
  <c r="AA9" i="1"/>
  <c r="AD3" i="1"/>
  <c r="AD4" i="1"/>
  <c r="AA3" i="1"/>
  <c r="AA4" i="1"/>
  <c r="AI3" i="1"/>
  <c r="AH3" i="1"/>
  <c r="I14" i="9" l="1"/>
  <c r="I34" i="9" s="1"/>
  <c r="J18" i="9"/>
  <c r="J38" i="9" s="1"/>
  <c r="U2" i="9"/>
  <c r="T2" i="9" s="1"/>
  <c r="V5" i="9"/>
  <c r="V25" i="9" s="1"/>
  <c r="J11" i="9"/>
  <c r="J31" i="9" s="1"/>
  <c r="I2" i="9"/>
  <c r="J23" i="9"/>
  <c r="J5" i="9"/>
  <c r="J25" i="9" s="1"/>
  <c r="I8" i="9"/>
  <c r="V18" i="9"/>
  <c r="V38" i="9" s="1"/>
  <c r="V35" i="9"/>
  <c r="U14" i="9"/>
  <c r="U8" i="9"/>
  <c r="V11" i="9"/>
  <c r="V31" i="9" s="1"/>
  <c r="T9" i="1"/>
  <c r="T43" i="1" s="1"/>
  <c r="S9" i="1"/>
  <c r="I9" i="8"/>
  <c r="I43" i="8" s="1"/>
  <c r="J12" i="8"/>
  <c r="J46" i="8" s="1"/>
  <c r="U22" i="8"/>
  <c r="U56" i="8" s="1"/>
  <c r="J35" i="8"/>
  <c r="J69" i="8" s="1"/>
  <c r="I15" i="8"/>
  <c r="I19" i="8" s="1"/>
  <c r="I53" i="8" s="1"/>
  <c r="J19" i="8"/>
  <c r="J53" i="8" s="1"/>
  <c r="I2" i="7"/>
  <c r="I36" i="7" s="1"/>
  <c r="I30" i="8"/>
  <c r="I64" i="8" s="1"/>
  <c r="V27" i="8"/>
  <c r="V61" i="8" s="1"/>
  <c r="J39" i="8"/>
  <c r="I3" i="8"/>
  <c r="V50" i="8"/>
  <c r="U15" i="8"/>
  <c r="V19" i="8"/>
  <c r="V53" i="8" s="1"/>
  <c r="J27" i="8"/>
  <c r="J61" i="8" s="1"/>
  <c r="V44" i="8"/>
  <c r="U9" i="8"/>
  <c r="V12" i="8"/>
  <c r="V46" i="8" s="1"/>
  <c r="U6" i="8"/>
  <c r="U40" i="8" s="1"/>
  <c r="U37" i="8"/>
  <c r="T3" i="8"/>
  <c r="V35" i="8"/>
  <c r="V69" i="8" s="1"/>
  <c r="U30" i="8"/>
  <c r="J6" i="8"/>
  <c r="J40" i="8" s="1"/>
  <c r="I22" i="8"/>
  <c r="J5" i="6"/>
  <c r="J39" i="6" s="1"/>
  <c r="U29" i="7"/>
  <c r="U34" i="7" s="1"/>
  <c r="U68" i="7" s="1"/>
  <c r="J34" i="7"/>
  <c r="J68" i="7" s="1"/>
  <c r="I14" i="7"/>
  <c r="I48" i="7" s="1"/>
  <c r="U21" i="7"/>
  <c r="U55" i="7" s="1"/>
  <c r="J44" i="7"/>
  <c r="I8" i="7"/>
  <c r="J18" i="7"/>
  <c r="J52" i="7" s="1"/>
  <c r="J11" i="7"/>
  <c r="J45" i="7" s="1"/>
  <c r="V26" i="7"/>
  <c r="V60" i="7" s="1"/>
  <c r="U2" i="6"/>
  <c r="U36" i="6" s="1"/>
  <c r="V5" i="6"/>
  <c r="V39" i="6" s="1"/>
  <c r="V34" i="7"/>
  <c r="V68" i="7" s="1"/>
  <c r="V37" i="7"/>
  <c r="V5" i="7"/>
  <c r="V39" i="7" s="1"/>
  <c r="U2" i="7"/>
  <c r="J26" i="7"/>
  <c r="J60" i="7" s="1"/>
  <c r="I21" i="7"/>
  <c r="V49" i="7"/>
  <c r="V18" i="7"/>
  <c r="V52" i="7" s="1"/>
  <c r="U14" i="7"/>
  <c r="J67" i="7"/>
  <c r="I29" i="7"/>
  <c r="U11" i="7"/>
  <c r="U45" i="7" s="1"/>
  <c r="T8" i="7"/>
  <c r="U42" i="7"/>
  <c r="V26" i="6"/>
  <c r="V60" i="6" s="1"/>
  <c r="U21" i="6"/>
  <c r="U55" i="6" s="1"/>
  <c r="V34" i="6"/>
  <c r="V68" i="6" s="1"/>
  <c r="V64" i="6"/>
  <c r="U29" i="6"/>
  <c r="I36" i="6"/>
  <c r="I5" i="6"/>
  <c r="I39" i="6" s="1"/>
  <c r="H2" i="6"/>
  <c r="J64" i="6"/>
  <c r="J34" i="6"/>
  <c r="J68" i="6" s="1"/>
  <c r="I29" i="6"/>
  <c r="J44" i="6"/>
  <c r="I8" i="6"/>
  <c r="V49" i="6"/>
  <c r="V18" i="6"/>
  <c r="V52" i="6" s="1"/>
  <c r="U14" i="6"/>
  <c r="J18" i="6"/>
  <c r="J52" i="6" s="1"/>
  <c r="I14" i="6"/>
  <c r="J49" i="6"/>
  <c r="V43" i="6"/>
  <c r="V11" i="6"/>
  <c r="V45" i="6" s="1"/>
  <c r="U8" i="6"/>
  <c r="J26" i="6"/>
  <c r="J60" i="6" s="1"/>
  <c r="I21" i="6"/>
  <c r="H32" i="1"/>
  <c r="H66" i="1" s="1"/>
  <c r="J32" i="1"/>
  <c r="J66" i="1" s="1"/>
  <c r="G31" i="1"/>
  <c r="G65" i="1" s="1"/>
  <c r="J30" i="1"/>
  <c r="J64" i="1" s="1"/>
  <c r="I30" i="1"/>
  <c r="I64" i="1" s="1"/>
  <c r="H30" i="1"/>
  <c r="H64" i="1" s="1"/>
  <c r="G30" i="1"/>
  <c r="G64" i="1" s="1"/>
  <c r="I31" i="1"/>
  <c r="I65" i="1" s="1"/>
  <c r="J31" i="1"/>
  <c r="J65" i="1" s="1"/>
  <c r="V33" i="1"/>
  <c r="V67" i="1" s="1"/>
  <c r="U33" i="1"/>
  <c r="U67" i="1" s="1"/>
  <c r="J33" i="1"/>
  <c r="J67" i="1" s="1"/>
  <c r="AD34" i="1"/>
  <c r="I33" i="1"/>
  <c r="I67" i="1" s="1"/>
  <c r="AA34" i="1"/>
  <c r="U30" i="1"/>
  <c r="U64" i="1" s="1"/>
  <c r="U31" i="1"/>
  <c r="U65" i="1" s="1"/>
  <c r="U32" i="1"/>
  <c r="U66" i="1" s="1"/>
  <c r="G33" i="1"/>
  <c r="G67" i="1" s="1"/>
  <c r="T30" i="1"/>
  <c r="T64" i="1" s="1"/>
  <c r="T31" i="1"/>
  <c r="T65" i="1" s="1"/>
  <c r="R30" i="1"/>
  <c r="R64" i="1" s="1"/>
  <c r="V30" i="1"/>
  <c r="V64" i="1" s="1"/>
  <c r="V31" i="1"/>
  <c r="V65" i="1" s="1"/>
  <c r="V32" i="1"/>
  <c r="V66" i="1" s="1"/>
  <c r="R22" i="1"/>
  <c r="R56" i="1" s="1"/>
  <c r="T22" i="1"/>
  <c r="T56" i="1" s="1"/>
  <c r="U22" i="1"/>
  <c r="U56" i="1" s="1"/>
  <c r="V22" i="1"/>
  <c r="V56" i="1" s="1"/>
  <c r="U23" i="1"/>
  <c r="U57" i="1" s="1"/>
  <c r="V23" i="1"/>
  <c r="V57" i="1" s="1"/>
  <c r="V24" i="1"/>
  <c r="V58" i="1" s="1"/>
  <c r="U25" i="1"/>
  <c r="U59" i="1" s="1"/>
  <c r="S23" i="1"/>
  <c r="S57" i="1" s="1"/>
  <c r="T24" i="1"/>
  <c r="T58" i="1" s="1"/>
  <c r="AA26" i="1"/>
  <c r="H25" i="1"/>
  <c r="H59" i="1" s="1"/>
  <c r="AD26" i="1"/>
  <c r="I24" i="1"/>
  <c r="I58" i="1" s="1"/>
  <c r="I25" i="1"/>
  <c r="I59" i="1" s="1"/>
  <c r="H24" i="1"/>
  <c r="H58" i="1" s="1"/>
  <c r="I23" i="1"/>
  <c r="I57" i="1" s="1"/>
  <c r="J24" i="1"/>
  <c r="J58" i="1" s="1"/>
  <c r="J25" i="1"/>
  <c r="J59" i="1" s="1"/>
  <c r="AA18" i="1"/>
  <c r="AD18" i="1"/>
  <c r="V17" i="1"/>
  <c r="S15" i="1"/>
  <c r="S49" i="1" s="1"/>
  <c r="T16" i="1"/>
  <c r="T50" i="1" s="1"/>
  <c r="U16" i="1"/>
  <c r="U50" i="1" s="1"/>
  <c r="T15" i="1"/>
  <c r="T49" i="1" s="1"/>
  <c r="U15" i="1"/>
  <c r="U49" i="1" s="1"/>
  <c r="I15" i="1"/>
  <c r="I49" i="1" s="1"/>
  <c r="J16" i="1"/>
  <c r="J50" i="1" s="1"/>
  <c r="I17" i="1"/>
  <c r="I51" i="1" s="1"/>
  <c r="J17" i="1"/>
  <c r="J51" i="1" s="1"/>
  <c r="G17" i="1"/>
  <c r="G51" i="1" s="1"/>
  <c r="H16" i="1"/>
  <c r="H50" i="1" s="1"/>
  <c r="U10" i="1"/>
  <c r="U44" i="1" s="1"/>
  <c r="T10" i="1"/>
  <c r="T44" i="1" s="1"/>
  <c r="S10" i="1"/>
  <c r="S44" i="1" s="1"/>
  <c r="U9" i="1"/>
  <c r="U43" i="1" s="1"/>
  <c r="AD11" i="1"/>
  <c r="V9" i="1"/>
  <c r="V43" i="1" s="1"/>
  <c r="AA11" i="1"/>
  <c r="I18" i="9" l="1"/>
  <c r="I38" i="9" s="1"/>
  <c r="H14" i="9"/>
  <c r="G14" i="9" s="1"/>
  <c r="U5" i="9"/>
  <c r="U25" i="9" s="1"/>
  <c r="U22" i="9"/>
  <c r="I12" i="8"/>
  <c r="I46" i="8" s="1"/>
  <c r="T22" i="9"/>
  <c r="T5" i="9"/>
  <c r="T25" i="9" s="1"/>
  <c r="S2" i="9"/>
  <c r="U28" i="9"/>
  <c r="U11" i="9"/>
  <c r="U31" i="9" s="1"/>
  <c r="T8" i="9"/>
  <c r="I28" i="9"/>
  <c r="H8" i="9"/>
  <c r="I11" i="9"/>
  <c r="I31" i="9" s="1"/>
  <c r="I22" i="9"/>
  <c r="I5" i="9"/>
  <c r="I25" i="9" s="1"/>
  <c r="H2" i="9"/>
  <c r="H18" i="9"/>
  <c r="H38" i="9" s="1"/>
  <c r="U34" i="9"/>
  <c r="T14" i="9"/>
  <c r="U18" i="9"/>
  <c r="U38" i="9" s="1"/>
  <c r="I49" i="8"/>
  <c r="I35" i="8"/>
  <c r="I69" i="8" s="1"/>
  <c r="T22" i="8"/>
  <c r="S22" i="8" s="1"/>
  <c r="S27" i="8" s="1"/>
  <c r="S61" i="8" s="1"/>
  <c r="H9" i="8"/>
  <c r="G9" i="8" s="1"/>
  <c r="G43" i="8" s="1"/>
  <c r="T2" i="6"/>
  <c r="S2" i="6" s="1"/>
  <c r="H2" i="7"/>
  <c r="G5" i="7" s="1"/>
  <c r="T29" i="7"/>
  <c r="S29" i="7" s="1"/>
  <c r="U63" i="7"/>
  <c r="U27" i="8"/>
  <c r="U61" i="8" s="1"/>
  <c r="H15" i="8"/>
  <c r="H49" i="8" s="1"/>
  <c r="H30" i="8"/>
  <c r="H64" i="8" s="1"/>
  <c r="I5" i="7"/>
  <c r="I39" i="7" s="1"/>
  <c r="U5" i="6"/>
  <c r="U39" i="6" s="1"/>
  <c r="I27" i="8"/>
  <c r="I61" i="8" s="1"/>
  <c r="H22" i="8"/>
  <c r="I56" i="8"/>
  <c r="U64" i="8"/>
  <c r="T30" i="8"/>
  <c r="U35" i="8"/>
  <c r="U69" i="8" s="1"/>
  <c r="T37" i="8"/>
  <c r="T6" i="8"/>
  <c r="T40" i="8" s="1"/>
  <c r="S3" i="8"/>
  <c r="U12" i="8"/>
  <c r="U46" i="8" s="1"/>
  <c r="T9" i="8"/>
  <c r="U43" i="8"/>
  <c r="U49" i="8"/>
  <c r="U19" i="8"/>
  <c r="U53" i="8" s="1"/>
  <c r="T15" i="8"/>
  <c r="I37" i="8"/>
  <c r="I6" i="8"/>
  <c r="I40" i="8" s="1"/>
  <c r="H3" i="8"/>
  <c r="I18" i="7"/>
  <c r="I52" i="7" s="1"/>
  <c r="T21" i="7"/>
  <c r="S21" i="7" s="1"/>
  <c r="H14" i="7"/>
  <c r="H48" i="7" s="1"/>
  <c r="U26" i="7"/>
  <c r="U60" i="7" s="1"/>
  <c r="T21" i="6"/>
  <c r="T26" i="6" s="1"/>
  <c r="T60" i="6" s="1"/>
  <c r="U26" i="6"/>
  <c r="U60" i="6" s="1"/>
  <c r="I11" i="7"/>
  <c r="I45" i="7" s="1"/>
  <c r="H8" i="7"/>
  <c r="I42" i="7"/>
  <c r="U36" i="7"/>
  <c r="T2" i="7"/>
  <c r="U5" i="7"/>
  <c r="U39" i="7" s="1"/>
  <c r="T42" i="7"/>
  <c r="T11" i="7"/>
  <c r="T45" i="7" s="1"/>
  <c r="S8" i="7"/>
  <c r="R8" i="7" s="1"/>
  <c r="R42" i="7" s="1"/>
  <c r="U48" i="7"/>
  <c r="U18" i="7"/>
  <c r="U52" i="7" s="1"/>
  <c r="T14" i="7"/>
  <c r="I34" i="7"/>
  <c r="I68" i="7" s="1"/>
  <c r="I63" i="7"/>
  <c r="H29" i="7"/>
  <c r="I26" i="7"/>
  <c r="I60" i="7" s="1"/>
  <c r="H21" i="7"/>
  <c r="I55" i="7"/>
  <c r="U11" i="6"/>
  <c r="U45" i="6" s="1"/>
  <c r="U42" i="6"/>
  <c r="T8" i="6"/>
  <c r="U34" i="6"/>
  <c r="U68" i="6" s="1"/>
  <c r="U63" i="6"/>
  <c r="T29" i="6"/>
  <c r="I26" i="6"/>
  <c r="I60" i="6" s="1"/>
  <c r="I55" i="6"/>
  <c r="H21" i="6"/>
  <c r="I48" i="6"/>
  <c r="I18" i="6"/>
  <c r="I52" i="6" s="1"/>
  <c r="H14" i="6"/>
  <c r="I42" i="6"/>
  <c r="H8" i="6"/>
  <c r="I11" i="6"/>
  <c r="I45" i="6" s="1"/>
  <c r="H36" i="6"/>
  <c r="H5" i="6"/>
  <c r="H39" i="6" s="1"/>
  <c r="G5" i="6"/>
  <c r="U48" i="6"/>
  <c r="U18" i="6"/>
  <c r="U52" i="6" s="1"/>
  <c r="T14" i="6"/>
  <c r="T36" i="6"/>
  <c r="I63" i="6"/>
  <c r="H29" i="6"/>
  <c r="I34" i="6"/>
  <c r="I68" i="6" s="1"/>
  <c r="V18" i="1"/>
  <c r="V52" i="1" s="1"/>
  <c r="V51" i="1"/>
  <c r="I29" i="1"/>
  <c r="I63" i="1" s="1"/>
  <c r="J34" i="1"/>
  <c r="J68" i="1" s="1"/>
  <c r="V34" i="1"/>
  <c r="V68" i="1" s="1"/>
  <c r="U29" i="1"/>
  <c r="U63" i="1" s="1"/>
  <c r="I21" i="1"/>
  <c r="I55" i="1" s="1"/>
  <c r="J26" i="1"/>
  <c r="J60" i="1" s="1"/>
  <c r="U21" i="1"/>
  <c r="V26" i="1"/>
  <c r="V60" i="1" s="1"/>
  <c r="J18" i="1"/>
  <c r="J52" i="1" s="1"/>
  <c r="I14" i="1"/>
  <c r="I48" i="1" s="1"/>
  <c r="U14" i="1"/>
  <c r="U48" i="1" s="1"/>
  <c r="V11" i="1"/>
  <c r="V45" i="1" s="1"/>
  <c r="U8" i="1"/>
  <c r="U42" i="1" s="1"/>
  <c r="H34" i="9" l="1"/>
  <c r="G18" i="9"/>
  <c r="G38" i="9" s="1"/>
  <c r="G34" i="9"/>
  <c r="F18" i="9"/>
  <c r="H36" i="7"/>
  <c r="H22" i="9"/>
  <c r="G5" i="9"/>
  <c r="H5" i="9"/>
  <c r="H25" i="9" s="1"/>
  <c r="H11" i="9"/>
  <c r="H31" i="9" s="1"/>
  <c r="G8" i="9"/>
  <c r="H28" i="9"/>
  <c r="S8" i="9"/>
  <c r="T28" i="9"/>
  <c r="T11" i="9"/>
  <c r="T31" i="9" s="1"/>
  <c r="T34" i="9"/>
  <c r="S14" i="9"/>
  <c r="T18" i="9"/>
  <c r="T38" i="9" s="1"/>
  <c r="S22" i="9"/>
  <c r="R5" i="9"/>
  <c r="S5" i="9"/>
  <c r="S25" i="9" s="1"/>
  <c r="S56" i="8"/>
  <c r="G15" i="8"/>
  <c r="T56" i="8"/>
  <c r="H5" i="7"/>
  <c r="H39" i="7" s="1"/>
  <c r="G12" i="8"/>
  <c r="G46" i="8" s="1"/>
  <c r="R22" i="8"/>
  <c r="Q27" i="8" s="1"/>
  <c r="F9" i="8"/>
  <c r="F43" i="8" s="1"/>
  <c r="T27" i="8"/>
  <c r="T61" i="8" s="1"/>
  <c r="H12" i="8"/>
  <c r="H46" i="8" s="1"/>
  <c r="F12" i="8"/>
  <c r="F46" i="8" s="1"/>
  <c r="T5" i="6"/>
  <c r="T39" i="6" s="1"/>
  <c r="H43" i="8"/>
  <c r="T63" i="7"/>
  <c r="T34" i="7"/>
  <c r="T68" i="7" s="1"/>
  <c r="G30" i="8"/>
  <c r="G35" i="8" s="1"/>
  <c r="G69" i="8" s="1"/>
  <c r="H19" i="8"/>
  <c r="H53" i="8" s="1"/>
  <c r="H35" i="8"/>
  <c r="H69" i="8" s="1"/>
  <c r="T26" i="7"/>
  <c r="T60" i="7" s="1"/>
  <c r="G14" i="7"/>
  <c r="G18" i="7" s="1"/>
  <c r="G52" i="7" s="1"/>
  <c r="T55" i="7"/>
  <c r="H6" i="8"/>
  <c r="H40" i="8" s="1"/>
  <c r="H37" i="8"/>
  <c r="G6" i="8"/>
  <c r="T49" i="8"/>
  <c r="T19" i="8"/>
  <c r="T53" i="8" s="1"/>
  <c r="S15" i="8"/>
  <c r="T43" i="8"/>
  <c r="S9" i="8"/>
  <c r="R9" i="8" s="1"/>
  <c r="R43" i="8" s="1"/>
  <c r="T12" i="8"/>
  <c r="T46" i="8" s="1"/>
  <c r="R56" i="8"/>
  <c r="G64" i="8"/>
  <c r="H56" i="8"/>
  <c r="G22" i="8"/>
  <c r="H27" i="8"/>
  <c r="H61" i="8" s="1"/>
  <c r="F19" i="8"/>
  <c r="G49" i="8"/>
  <c r="G19" i="8"/>
  <c r="G53" i="8" s="1"/>
  <c r="S6" i="8"/>
  <c r="S40" i="8" s="1"/>
  <c r="R6" i="8"/>
  <c r="S37" i="8"/>
  <c r="T35" i="8"/>
  <c r="T69" i="8" s="1"/>
  <c r="T64" i="8"/>
  <c r="S30" i="8"/>
  <c r="H18" i="7"/>
  <c r="H52" i="7" s="1"/>
  <c r="T55" i="6"/>
  <c r="S21" i="6"/>
  <c r="S55" i="6" s="1"/>
  <c r="H11" i="7"/>
  <c r="H45" i="7" s="1"/>
  <c r="G8" i="7"/>
  <c r="H42" i="7"/>
  <c r="T48" i="7"/>
  <c r="T18" i="7"/>
  <c r="T52" i="7" s="1"/>
  <c r="S14" i="7"/>
  <c r="H55" i="7"/>
  <c r="G21" i="7"/>
  <c r="H26" i="7"/>
  <c r="H60" i="7" s="1"/>
  <c r="R29" i="7"/>
  <c r="S34" i="7"/>
  <c r="S68" i="7" s="1"/>
  <c r="S63" i="7"/>
  <c r="S55" i="7"/>
  <c r="S26" i="7"/>
  <c r="S60" i="7" s="1"/>
  <c r="R21" i="7"/>
  <c r="G39" i="7"/>
  <c r="S42" i="7"/>
  <c r="S11" i="7"/>
  <c r="S45" i="7" s="1"/>
  <c r="R11" i="7"/>
  <c r="T36" i="7"/>
  <c r="S2" i="7"/>
  <c r="T5" i="7"/>
  <c r="T39" i="7" s="1"/>
  <c r="H34" i="7"/>
  <c r="H68" i="7" s="1"/>
  <c r="H63" i="7"/>
  <c r="G29" i="7"/>
  <c r="S14" i="6"/>
  <c r="T48" i="6"/>
  <c r="T18" i="6"/>
  <c r="T52" i="6" s="1"/>
  <c r="H55" i="6"/>
  <c r="H26" i="6"/>
  <c r="H60" i="6" s="1"/>
  <c r="G21" i="6"/>
  <c r="H18" i="6"/>
  <c r="H52" i="6" s="1"/>
  <c r="G14" i="6"/>
  <c r="H48" i="6"/>
  <c r="S36" i="6"/>
  <c r="R5" i="6"/>
  <c r="S5" i="6"/>
  <c r="S39" i="6" s="1"/>
  <c r="T42" i="6"/>
  <c r="T11" i="6"/>
  <c r="T45" i="6" s="1"/>
  <c r="S8" i="6"/>
  <c r="R8" i="6" s="1"/>
  <c r="R42" i="6" s="1"/>
  <c r="H34" i="6"/>
  <c r="H68" i="6" s="1"/>
  <c r="H63" i="6"/>
  <c r="G29" i="6"/>
  <c r="AB5" i="6"/>
  <c r="G39" i="6"/>
  <c r="H11" i="6"/>
  <c r="H45" i="6" s="1"/>
  <c r="G8" i="6"/>
  <c r="H42" i="6"/>
  <c r="T34" i="6"/>
  <c r="T68" i="6" s="1"/>
  <c r="T63" i="6"/>
  <c r="S29" i="6"/>
  <c r="T8" i="1"/>
  <c r="T21" i="1"/>
  <c r="T55" i="1" s="1"/>
  <c r="U55" i="1"/>
  <c r="I34" i="1"/>
  <c r="I68" i="1" s="1"/>
  <c r="H29" i="1"/>
  <c r="T29" i="1"/>
  <c r="T63" i="1" s="1"/>
  <c r="U34" i="1"/>
  <c r="U68" i="1" s="1"/>
  <c r="H21" i="1"/>
  <c r="H55" i="1" s="1"/>
  <c r="I26" i="1"/>
  <c r="I60" i="1" s="1"/>
  <c r="U26" i="1"/>
  <c r="U60" i="1" s="1"/>
  <c r="U18" i="1"/>
  <c r="U52" i="1" s="1"/>
  <c r="T14" i="1"/>
  <c r="I18" i="1"/>
  <c r="I52" i="1" s="1"/>
  <c r="H14" i="1"/>
  <c r="H48" i="1" s="1"/>
  <c r="U11" i="1"/>
  <c r="U45" i="1" s="1"/>
  <c r="X1" i="1"/>
  <c r="A1" i="1" s="1"/>
  <c r="G10" i="1"/>
  <c r="G44" i="1" s="1"/>
  <c r="T4" i="1"/>
  <c r="T38" i="1" s="1"/>
  <c r="AB5" i="9" l="1"/>
  <c r="G25" i="9"/>
  <c r="AE5" i="9"/>
  <c r="R25" i="9"/>
  <c r="G28" i="9"/>
  <c r="G11" i="9"/>
  <c r="G31" i="9" s="1"/>
  <c r="F11" i="9"/>
  <c r="F8" i="9"/>
  <c r="F28" i="9" s="1"/>
  <c r="S18" i="9"/>
  <c r="S38" i="9" s="1"/>
  <c r="R18" i="9"/>
  <c r="S34" i="9"/>
  <c r="S11" i="9"/>
  <c r="S31" i="9" s="1"/>
  <c r="R11" i="9"/>
  <c r="S28" i="9"/>
  <c r="R8" i="9"/>
  <c r="R28" i="9" s="1"/>
  <c r="F38" i="9"/>
  <c r="AB18" i="9"/>
  <c r="R21" i="6"/>
  <c r="AB12" i="8"/>
  <c r="T11" i="1"/>
  <c r="T45" i="1" s="1"/>
  <c r="T42" i="1"/>
  <c r="AB5" i="7"/>
  <c r="F30" i="8"/>
  <c r="F64" i="8" s="1"/>
  <c r="S43" i="1"/>
  <c r="R27" i="8"/>
  <c r="R61" i="8" s="1"/>
  <c r="G48" i="7"/>
  <c r="F18" i="7"/>
  <c r="AB18" i="7" s="1"/>
  <c r="S43" i="8"/>
  <c r="S12" i="8"/>
  <c r="S46" i="8" s="1"/>
  <c r="R12" i="8"/>
  <c r="S26" i="6"/>
  <c r="S60" i="6" s="1"/>
  <c r="G56" i="8"/>
  <c r="G27" i="8"/>
  <c r="G61" i="8" s="1"/>
  <c r="F27" i="8"/>
  <c r="Q61" i="8"/>
  <c r="G40" i="8"/>
  <c r="AB6" i="8"/>
  <c r="S49" i="8"/>
  <c r="S19" i="8"/>
  <c r="S53" i="8" s="1"/>
  <c r="R19" i="8"/>
  <c r="R30" i="8"/>
  <c r="S35" i="8"/>
  <c r="S69" i="8" s="1"/>
  <c r="S64" i="8"/>
  <c r="R40" i="8"/>
  <c r="AE6" i="8"/>
  <c r="F53" i="8"/>
  <c r="AB19" i="8"/>
  <c r="G11" i="7"/>
  <c r="G45" i="7" s="1"/>
  <c r="F8" i="7"/>
  <c r="F42" i="7" s="1"/>
  <c r="F11" i="7"/>
  <c r="G42" i="7"/>
  <c r="R5" i="7"/>
  <c r="S5" i="7"/>
  <c r="S39" i="7" s="1"/>
  <c r="S36" i="7"/>
  <c r="R63" i="7"/>
  <c r="R34" i="7"/>
  <c r="R68" i="7" s="1"/>
  <c r="Q34" i="7"/>
  <c r="S48" i="7"/>
  <c r="S18" i="7"/>
  <c r="S52" i="7" s="1"/>
  <c r="R18" i="7"/>
  <c r="G63" i="7"/>
  <c r="F29" i="7"/>
  <c r="G34" i="7"/>
  <c r="G68" i="7" s="1"/>
  <c r="R55" i="7"/>
  <c r="Q26" i="7"/>
  <c r="R26" i="7"/>
  <c r="R60" i="7" s="1"/>
  <c r="R45" i="7"/>
  <c r="AE11" i="7"/>
  <c r="G55" i="7"/>
  <c r="G26" i="7"/>
  <c r="G60" i="7" s="1"/>
  <c r="F26" i="7"/>
  <c r="R55" i="6"/>
  <c r="R26" i="6"/>
  <c r="R60" i="6" s="1"/>
  <c r="Q26" i="6"/>
  <c r="F18" i="6"/>
  <c r="G48" i="6"/>
  <c r="G18" i="6"/>
  <c r="G52" i="6" s="1"/>
  <c r="R11" i="6"/>
  <c r="S42" i="6"/>
  <c r="S11" i="6"/>
  <c r="S45" i="6" s="1"/>
  <c r="R39" i="6"/>
  <c r="AE5" i="6"/>
  <c r="F26" i="6"/>
  <c r="G26" i="6"/>
  <c r="G60" i="6" s="1"/>
  <c r="G55" i="6"/>
  <c r="R29" i="6"/>
  <c r="S63" i="6"/>
  <c r="S34" i="6"/>
  <c r="S68" i="6" s="1"/>
  <c r="F11" i="6"/>
  <c r="G42" i="6"/>
  <c r="G11" i="6"/>
  <c r="G45" i="6" s="1"/>
  <c r="F8" i="6"/>
  <c r="F42" i="6" s="1"/>
  <c r="G63" i="6"/>
  <c r="F29" i="6"/>
  <c r="G34" i="6"/>
  <c r="G68" i="6" s="1"/>
  <c r="S48" i="6"/>
  <c r="R18" i="6"/>
  <c r="S18" i="6"/>
  <c r="S52" i="6" s="1"/>
  <c r="S21" i="1"/>
  <c r="R21" i="1" s="1"/>
  <c r="R26" i="1" s="1"/>
  <c r="R60" i="1" s="1"/>
  <c r="T26" i="1"/>
  <c r="T60" i="1" s="1"/>
  <c r="T18" i="1"/>
  <c r="T52" i="1" s="1"/>
  <c r="T48" i="1"/>
  <c r="S8" i="1"/>
  <c r="R8" i="1" s="1"/>
  <c r="R42" i="1" s="1"/>
  <c r="G29" i="1"/>
  <c r="H63" i="1"/>
  <c r="H34" i="1"/>
  <c r="H68" i="1" s="1"/>
  <c r="S29" i="1"/>
  <c r="S63" i="1" s="1"/>
  <c r="T34" i="1"/>
  <c r="T68" i="1" s="1"/>
  <c r="G21" i="1"/>
  <c r="G55" i="1" s="1"/>
  <c r="H26" i="1"/>
  <c r="H60" i="1" s="1"/>
  <c r="S14" i="1"/>
  <c r="H18" i="1"/>
  <c r="H52" i="1" s="1"/>
  <c r="G14" i="1"/>
  <c r="G48" i="1" s="1"/>
  <c r="I10" i="1"/>
  <c r="I44" i="1" s="1"/>
  <c r="H10" i="1"/>
  <c r="H44" i="1" s="1"/>
  <c r="J10" i="1"/>
  <c r="J44" i="1" s="1"/>
  <c r="J9" i="1"/>
  <c r="J43" i="1" s="1"/>
  <c r="I9" i="1"/>
  <c r="I43" i="1" s="1"/>
  <c r="H9" i="1"/>
  <c r="H43" i="1" s="1"/>
  <c r="V4" i="1"/>
  <c r="V38" i="1" s="1"/>
  <c r="U4" i="1"/>
  <c r="U38" i="1" s="1"/>
  <c r="T3" i="1"/>
  <c r="T37" i="1" s="1"/>
  <c r="S3" i="1"/>
  <c r="S37" i="1" s="1"/>
  <c r="V3" i="1"/>
  <c r="V37" i="1" s="1"/>
  <c r="U3" i="1"/>
  <c r="U37" i="1" s="1"/>
  <c r="J4" i="1"/>
  <c r="J38" i="1" s="1"/>
  <c r="I4" i="1"/>
  <c r="I38" i="1" s="1"/>
  <c r="I3" i="1"/>
  <c r="I37" i="1" s="1"/>
  <c r="H3" i="1"/>
  <c r="H37" i="1" s="1"/>
  <c r="J3" i="1"/>
  <c r="J37" i="1" s="1"/>
  <c r="AD5" i="1"/>
  <c r="AA5" i="1"/>
  <c r="A35" i="1"/>
  <c r="AE18" i="9" l="1"/>
  <c r="R38" i="9"/>
  <c r="F31" i="9"/>
  <c r="AB11" i="9"/>
  <c r="R31" i="9"/>
  <c r="AE11" i="9"/>
  <c r="F52" i="7"/>
  <c r="F35" i="8"/>
  <c r="F69" i="8" s="1"/>
  <c r="E35" i="8"/>
  <c r="E69" i="8" s="1"/>
  <c r="AE27" i="8"/>
  <c r="R64" i="8"/>
  <c r="R35" i="8"/>
  <c r="R69" i="8" s="1"/>
  <c r="Q35" i="8"/>
  <c r="F61" i="8"/>
  <c r="AB27" i="8"/>
  <c r="R46" i="8"/>
  <c r="AE12" i="8"/>
  <c r="R53" i="8"/>
  <c r="AE19" i="8"/>
  <c r="AB11" i="7"/>
  <c r="F45" i="7"/>
  <c r="F34" i="7"/>
  <c r="F68" i="7" s="1"/>
  <c r="F63" i="7"/>
  <c r="E34" i="7"/>
  <c r="F60" i="7"/>
  <c r="AB26" i="7"/>
  <c r="Q60" i="7"/>
  <c r="AE26" i="7"/>
  <c r="Q68" i="7"/>
  <c r="AE34" i="7"/>
  <c r="R52" i="7"/>
  <c r="AE18" i="7"/>
  <c r="R39" i="7"/>
  <c r="AE5" i="7"/>
  <c r="F52" i="6"/>
  <c r="AB18" i="6"/>
  <c r="F34" i="6"/>
  <c r="F68" i="6" s="1"/>
  <c r="F63" i="6"/>
  <c r="E34" i="6"/>
  <c r="R63" i="6"/>
  <c r="R34" i="6"/>
  <c r="R68" i="6" s="1"/>
  <c r="Q34" i="6"/>
  <c r="R45" i="6"/>
  <c r="AE11" i="6"/>
  <c r="Q60" i="6"/>
  <c r="AE26" i="6"/>
  <c r="R52" i="6"/>
  <c r="AE18" i="6"/>
  <c r="F45" i="6"/>
  <c r="AB11" i="6"/>
  <c r="AB26" i="6"/>
  <c r="F60" i="6"/>
  <c r="S26" i="1"/>
  <c r="S60" i="1" s="1"/>
  <c r="S55" i="1"/>
  <c r="R18" i="1"/>
  <c r="R52" i="1" s="1"/>
  <c r="S48" i="1"/>
  <c r="F29" i="1"/>
  <c r="G63" i="1"/>
  <c r="G34" i="1"/>
  <c r="G68" i="1" s="1"/>
  <c r="R11" i="1"/>
  <c r="R45" i="1" s="1"/>
  <c r="S42" i="1"/>
  <c r="S11" i="1"/>
  <c r="S45" i="1" s="1"/>
  <c r="Q26" i="1"/>
  <c r="Q60" i="1" s="1"/>
  <c r="R55" i="1"/>
  <c r="R29" i="1"/>
  <c r="R63" i="1" s="1"/>
  <c r="S34" i="1"/>
  <c r="S68" i="1" s="1"/>
  <c r="G26" i="1"/>
  <c r="G60" i="1" s="1"/>
  <c r="F26" i="1"/>
  <c r="F60" i="1" s="1"/>
  <c r="S18" i="1"/>
  <c r="S52" i="1" s="1"/>
  <c r="F18" i="1"/>
  <c r="F52" i="1" s="1"/>
  <c r="G18" i="1"/>
  <c r="G52" i="1" s="1"/>
  <c r="J11" i="1"/>
  <c r="J45" i="1" s="1"/>
  <c r="I8" i="1"/>
  <c r="I42" i="1" s="1"/>
  <c r="J5" i="1"/>
  <c r="J39" i="1" s="1"/>
  <c r="I2" i="1"/>
  <c r="I36" i="1" s="1"/>
  <c r="U2" i="1"/>
  <c r="U36" i="1" s="1"/>
  <c r="V5" i="1"/>
  <c r="V39" i="1" s="1"/>
  <c r="AB35" i="8" l="1"/>
  <c r="Q69" i="8"/>
  <c r="AE35" i="8"/>
  <c r="E68" i="7"/>
  <c r="AB34" i="7"/>
  <c r="Q68" i="6"/>
  <c r="AE34" i="6"/>
  <c r="E68" i="6"/>
  <c r="AB34" i="6"/>
  <c r="F63" i="1"/>
  <c r="E34" i="1"/>
  <c r="F34" i="1"/>
  <c r="F68" i="1" s="1"/>
  <c r="AE26" i="1"/>
  <c r="R34" i="1"/>
  <c r="R68" i="1" s="1"/>
  <c r="Q34" i="1"/>
  <c r="Q68" i="1" s="1"/>
  <c r="H8" i="1"/>
  <c r="I11" i="1"/>
  <c r="I45" i="1" s="1"/>
  <c r="H2" i="1"/>
  <c r="H36" i="1" s="1"/>
  <c r="I5" i="1"/>
  <c r="I39" i="1" s="1"/>
  <c r="U5" i="1"/>
  <c r="U39" i="1" s="1"/>
  <c r="T2" i="1"/>
  <c r="T36" i="1" s="1"/>
  <c r="H5" i="1" l="1"/>
  <c r="H39" i="1" s="1"/>
  <c r="G8" i="1"/>
  <c r="F11" i="1" s="1"/>
  <c r="F45" i="1" s="1"/>
  <c r="H42" i="1"/>
  <c r="E68" i="1"/>
  <c r="AB34" i="1"/>
  <c r="AE34" i="1"/>
  <c r="H11" i="1"/>
  <c r="H45" i="1" s="1"/>
  <c r="G5" i="1"/>
  <c r="T5" i="1"/>
  <c r="T39" i="1" s="1"/>
  <c r="S2" i="1"/>
  <c r="AB5" i="1" l="1"/>
  <c r="G39" i="1"/>
  <c r="F8" i="1"/>
  <c r="F42" i="1" s="1"/>
  <c r="G42" i="1"/>
  <c r="R5" i="1"/>
  <c r="R39" i="1" s="1"/>
  <c r="S36" i="1"/>
  <c r="G11" i="1"/>
  <c r="G45" i="1" s="1"/>
  <c r="S5" i="1"/>
  <c r="AB11" i="1" l="1"/>
  <c r="AE5" i="1"/>
  <c r="S39" i="1"/>
  <c r="AE18" i="1" l="1"/>
  <c r="AB26" i="1" l="1"/>
  <c r="AB18" i="1" l="1"/>
  <c r="AE11" i="1"/>
</calcChain>
</file>

<file path=xl/sharedStrings.xml><?xml version="1.0" encoding="utf-8"?>
<sst xmlns="http://schemas.openxmlformats.org/spreadsheetml/2006/main" count="236" uniqueCount="59">
  <si>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</si>
  <si>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</si>
  <si>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</si>
  <si>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</si>
  <si>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</si>
  <si>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</si>
  <si>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</si>
  <si>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</si>
  <si>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</si>
  <si>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</si>
  <si>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Ce générateur d'opérations n'explique en rien la technique opératoire.</t>
  </si>
  <si>
    <t>Personnellement, j'imprime ma série au format pdf dans un premier temps afin de pouvoir m'en servir comme support visuel pour les corrections , les explications à l'aide du vidéo projecteur.</t>
  </si>
  <si>
    <t>a</t>
  </si>
  <si>
    <t>e</t>
  </si>
  <si>
    <t>b</t>
  </si>
  <si>
    <t>c</t>
  </si>
  <si>
    <t>d</t>
  </si>
  <si>
    <t>Cependant, il offre un guide visuel pour organiser l'algorythme.</t>
  </si>
  <si>
    <t xml:space="preserve">Chaque série d'opérations possède une correction. </t>
  </si>
  <si>
    <t>Au démarrage de la feuille, une nouvelle série est automatiquement élaborée.</t>
  </si>
  <si>
    <t>f</t>
  </si>
  <si>
    <t>g</t>
  </si>
  <si>
    <t>h</t>
  </si>
  <si>
    <t>i</t>
  </si>
  <si>
    <t>On peut générer une nouvelle série avec la touche "F9" du clavier sous EXCEL.</t>
  </si>
  <si>
    <t>logiciel gratuit pour créer des pdf</t>
  </si>
  <si>
    <t>Ce pdf me sert ensuite à lancer l'impression papier.</t>
  </si>
  <si>
    <t>.</t>
  </si>
  <si>
    <t>+</t>
  </si>
  <si>
    <t>0;-0;;@</t>
  </si>
  <si>
    <t>10^2</t>
  </si>
  <si>
    <t>10^3</t>
  </si>
  <si>
    <t>V</t>
  </si>
  <si>
    <t>Indique qu'il n'y a pas d'erreur de "fabrication"!</t>
  </si>
  <si>
    <t>Indique qu'il y a une erreur de "fabrication"!</t>
  </si>
  <si>
    <t>https://www.scalpa.info</t>
  </si>
  <si>
    <t>j</t>
  </si>
  <si>
    <t>Vous devrez sans doute faire des ajustements des marges afin d'obtenir 2 pages seulement à l'impression.</t>
  </si>
  <si>
    <t>version 1.2</t>
  </si>
  <si>
    <t>A ENTIERE</t>
  </si>
  <si>
    <t>A DECIMALE</t>
  </si>
  <si>
    <t>B ENTIERE</t>
  </si>
  <si>
    <t>B DECIMALE</t>
  </si>
  <si>
    <t>chiffre</t>
  </si>
  <si>
    <t>fixe</t>
  </si>
  <si>
    <t>variable</t>
  </si>
  <si>
    <t>unités</t>
  </si>
  <si>
    <t>MOD($T$15;10)</t>
  </si>
  <si>
    <t>,</t>
  </si>
  <si>
    <t>dizaines</t>
  </si>
  <si>
    <t>MOD(ENT(T15/10);10)</t>
  </si>
  <si>
    <t>centaines</t>
  </si>
  <si>
    <t>MOD(ENT(T15/100);10)</t>
  </si>
  <si>
    <t>milliers</t>
  </si>
  <si>
    <t>MOD(ENT(BB8/1000);10)</t>
  </si>
  <si>
    <t xml:space="preserve">total : </t>
  </si>
  <si>
    <t>10 mille</t>
  </si>
  <si>
    <t>MOD(ENT(BB8/10000);10)</t>
  </si>
  <si>
    <t>100 mille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</si>
</sst>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;\-0;;@"/>
    <numFmt numFmtId="166" formatCode="#"/>
    <numFmt numFmtId="167" formatCode="00#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color theme="9" tint="0.79998168889431442"/>
      <name val="Calibri"/>
      <family val="2"/>
      <scheme val="minor"/>
    </font>
    <font>
      <sz val="8"/>
      <color theme="9" tint="0.79998168889431442"/>
      <name val="Calibri"/>
      <family val="2"/>
      <scheme val="minor"/>
    </font>
    <font>
      <sz val="14"/>
      <color theme="8" tint="0.79998168889431442"/>
      <name val="Calibri"/>
      <family val="2"/>
      <scheme val="minor"/>
    </font>
    <font>
      <sz val="8"/>
      <color theme="8" tint="0.79998168889431442"/>
      <name val="Calibri"/>
      <family val="2"/>
      <scheme val="minor"/>
    </font>
    <font>
      <sz val="14"/>
      <color theme="7" tint="0.79998168889431442"/>
      <name val="Calibri"/>
      <family val="2"/>
      <scheme val="minor"/>
    </font>
    <font>
      <sz val="8"/>
      <color theme="7" tint="0.79998168889431442"/>
      <name val="Calibri"/>
      <family val="2"/>
      <scheme val="minor"/>
    </font>
    <font>
      <sz val="14"/>
      <color theme="5" tint="0.79998168889431442"/>
      <name val="Calibri"/>
      <family val="2"/>
      <scheme val="minor"/>
    </font>
    <font>
      <sz val="8"/>
      <color theme="5" tint="0.7999816888943144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2" applyAlignment="1">
      <alignment vertical="center" wrapText="1"/>
    </xf>
    <xf numFmtId="22" fontId="3" fillId="0" borderId="0" xfId="0" applyNumberFormat="1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2" applyFont="1" applyAlignment="1">
      <alignment horizontal="right"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/>
    <xf numFmtId="165" fontId="4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165" fontId="17" fillId="3" borderId="0" xfId="0" applyNumberFormat="1" applyFont="1" applyFill="1" applyAlignment="1">
      <alignment horizontal="center"/>
    </xf>
    <xf numFmtId="0" fontId="18" fillId="4" borderId="2" xfId="0" applyFont="1" applyFill="1" applyBorder="1" applyAlignment="1">
      <alignment horizontal="left" vertical="center"/>
    </xf>
    <xf numFmtId="165" fontId="19" fillId="4" borderId="0" xfId="0" applyNumberFormat="1" applyFont="1" applyFill="1" applyAlignment="1">
      <alignment horizontal="right"/>
    </xf>
    <xf numFmtId="0" fontId="20" fillId="5" borderId="2" xfId="0" applyFont="1" applyFill="1" applyBorder="1" applyAlignment="1">
      <alignment horizontal="right" vertical="center"/>
    </xf>
    <xf numFmtId="165" fontId="21" fillId="5" borderId="0" xfId="0" applyNumberFormat="1" applyFont="1" applyFill="1" applyAlignment="1">
      <alignment horizontal="left"/>
    </xf>
    <xf numFmtId="0" fontId="21" fillId="0" borderId="0" xfId="0" applyFont="1" applyAlignment="1">
      <alignment horizontal="left"/>
    </xf>
    <xf numFmtId="0" fontId="22" fillId="6" borderId="2" xfId="0" applyFont="1" applyFill="1" applyBorder="1" applyAlignment="1">
      <alignment horizontal="left" vertical="center"/>
    </xf>
    <xf numFmtId="165" fontId="23" fillId="6" borderId="0" xfId="0" applyNumberFormat="1" applyFont="1" applyFill="1" applyAlignment="1">
      <alignment horizontal="center"/>
    </xf>
    <xf numFmtId="0" fontId="0" fillId="7" borderId="0" xfId="0" applyFill="1"/>
    <xf numFmtId="165" fontId="23" fillId="6" borderId="3" xfId="0" applyNumberFormat="1" applyFont="1" applyFill="1" applyBorder="1" applyAlignment="1">
      <alignment horizontal="center"/>
    </xf>
    <xf numFmtId="165" fontId="21" fillId="5" borderId="3" xfId="0" applyNumberFormat="1" applyFont="1" applyFill="1" applyBorder="1" applyAlignment="1">
      <alignment horizontal="left"/>
    </xf>
    <xf numFmtId="165" fontId="19" fillId="4" borderId="3" xfId="0" applyNumberFormat="1" applyFont="1" applyFill="1" applyBorder="1" applyAlignment="1">
      <alignment horizontal="right"/>
    </xf>
    <xf numFmtId="165" fontId="17" fillId="3" borderId="3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2" fillId="6" borderId="4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right" vertical="center"/>
    </xf>
    <xf numFmtId="0" fontId="18" fillId="4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right" vertical="center"/>
    </xf>
    <xf numFmtId="0" fontId="7" fillId="0" borderId="0" xfId="2" applyAlignment="1">
      <alignment horizontal="right" vertical="center" wrapText="1"/>
    </xf>
    <xf numFmtId="0" fontId="4" fillId="7" borderId="5" xfId="0" applyFont="1" applyFill="1" applyBorder="1" applyAlignment="1">
      <alignment horizontal="right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righ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right" vertical="center"/>
    </xf>
    <xf numFmtId="0" fontId="4" fillId="7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5" fontId="23" fillId="6" borderId="0" xfId="0" applyNumberFormat="1" applyFont="1" applyFill="1" applyAlignment="1">
      <alignment horizontal="left"/>
    </xf>
    <xf numFmtId="165" fontId="23" fillId="6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24" fillId="0" borderId="0" xfId="0" applyFont="1" applyAlignment="1">
      <alignment horizontal="left" vertical="top"/>
    </xf>
    <xf numFmtId="0" fontId="11" fillId="0" borderId="0" xfId="0" applyFont="1"/>
    <xf numFmtId="0" fontId="25" fillId="7" borderId="0" xfId="0" applyFont="1" applyFill="1"/>
    <xf numFmtId="0" fontId="11" fillId="7" borderId="0" xfId="0" applyFont="1" applyFill="1"/>
    <xf numFmtId="166" fontId="5" fillId="7" borderId="0" xfId="0" applyNumberFormat="1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24" fillId="7" borderId="0" xfId="0" applyFont="1" applyFill="1"/>
    <xf numFmtId="0" fontId="24" fillId="7" borderId="0" xfId="0" applyFont="1" applyFill="1" applyAlignment="1">
      <alignment horizontal="center" vertical="center"/>
    </xf>
    <xf numFmtId="1" fontId="24" fillId="7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4" fillId="8" borderId="0" xfId="0" applyFont="1" applyFill="1"/>
    <xf numFmtId="0" fontId="24" fillId="4" borderId="0" xfId="0" applyFont="1" applyFill="1"/>
    <xf numFmtId="167" fontId="24" fillId="4" borderId="0" xfId="0" applyNumberFormat="1" applyFont="1" applyFill="1"/>
    <xf numFmtId="0" fontId="24" fillId="5" borderId="0" xfId="0" applyFont="1" applyFill="1"/>
    <xf numFmtId="167" fontId="24" fillId="5" borderId="0" xfId="0" applyNumberFormat="1" applyFont="1" applyFill="1"/>
    <xf numFmtId="0" fontId="24" fillId="7" borderId="1" xfId="0" applyFont="1" applyFill="1" applyBorder="1" applyAlignment="1">
      <alignment horizontal="center" vertical="center"/>
    </xf>
    <xf numFmtId="1" fontId="24" fillId="7" borderId="1" xfId="0" applyNumberFormat="1" applyFont="1" applyFill="1" applyBorder="1" applyAlignment="1">
      <alignment horizontal="center" vertical="center"/>
    </xf>
    <xf numFmtId="0" fontId="24" fillId="3" borderId="0" xfId="0" applyFont="1" applyFill="1"/>
    <xf numFmtId="167" fontId="24" fillId="3" borderId="0" xfId="0" applyNumberFormat="1" applyFont="1" applyFill="1"/>
    <xf numFmtId="0" fontId="24" fillId="6" borderId="0" xfId="0" applyFont="1" applyFill="1"/>
    <xf numFmtId="167" fontId="24" fillId="6" borderId="0" xfId="0" applyNumberFormat="1" applyFont="1" applyFill="1"/>
    <xf numFmtId="0" fontId="26" fillId="7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0" borderId="0" xfId="1" applyNumberFormat="1" applyFont="1" applyAlignment="1">
      <alignment horizontal="center" vertical="top"/>
    </xf>
    <xf numFmtId="0" fontId="24" fillId="7" borderId="0" xfId="0" applyFont="1" applyFill="1" applyAlignment="1">
      <alignment horizontal="left" vertical="top"/>
    </xf>
    <xf numFmtId="0" fontId="11" fillId="7" borderId="0" xfId="0" applyFont="1" applyFill="1" applyAlignment="1">
      <alignment horizontal="center" vertical="center"/>
    </xf>
    <xf numFmtId="0" fontId="27" fillId="7" borderId="0" xfId="0" applyFont="1" applyFill="1"/>
    <xf numFmtId="0" fontId="24" fillId="10" borderId="0" xfId="0" applyFont="1" applyFill="1"/>
    <xf numFmtId="167" fontId="24" fillId="10" borderId="0" xfId="0" applyNumberFormat="1" applyFont="1" applyFill="1"/>
    <xf numFmtId="0" fontId="24" fillId="7" borderId="1" xfId="0" applyFont="1" applyFill="1" applyBorder="1"/>
    <xf numFmtId="0" fontId="24" fillId="7" borderId="0" xfId="0" applyFont="1" applyFill="1" applyAlignment="1">
      <alignment vertical="top"/>
    </xf>
    <xf numFmtId="0" fontId="26" fillId="7" borderId="0" xfId="0" applyFont="1" applyFill="1" applyAlignment="1">
      <alignment horizontal="center" vertical="top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4" fillId="0" borderId="11" xfId="0" applyFont="1" applyBorder="1" applyAlignment="1">
      <alignment vertical="top"/>
    </xf>
    <xf numFmtId="0" fontId="24" fillId="0" borderId="11" xfId="0" applyFont="1" applyBorder="1" applyAlignment="1">
      <alignment horizontal="center" vertical="top"/>
    </xf>
    <xf numFmtId="0" fontId="25" fillId="0" borderId="0" xfId="0" applyFont="1"/>
    <xf numFmtId="166" fontId="11" fillId="0" borderId="0" xfId="0" applyNumberFormat="1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24" fillId="5" borderId="0" xfId="0" applyNumberFormat="1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" fontId="24" fillId="3" borderId="1" xfId="0" applyNumberFormat="1" applyFont="1" applyFill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/>
    </xf>
    <xf numFmtId="0" fontId="27" fillId="6" borderId="0" xfId="0" applyFont="1" applyFill="1"/>
    <xf numFmtId="0" fontId="24" fillId="6" borderId="0" xfId="0" applyFont="1" applyFill="1" applyAlignment="1">
      <alignment horizontal="center" vertical="center"/>
    </xf>
    <xf numFmtId="1" fontId="24" fillId="6" borderId="0" xfId="0" applyNumberFormat="1" applyFont="1" applyFill="1" applyAlignment="1">
      <alignment horizontal="center" vertical="center"/>
    </xf>
    <xf numFmtId="1" fontId="24" fillId="10" borderId="0" xfId="0" applyNumberFormat="1" applyFont="1" applyFill="1" applyAlignment="1">
      <alignment horizontal="center" vertical="center"/>
    </xf>
    <xf numFmtId="0" fontId="24" fillId="0" borderId="1" xfId="0" applyFont="1" applyBorder="1"/>
  </cellXfs>
  <cellStyles count="3">
    <cellStyle name="Lien hypertexte" xfId="2" builtinId="8"/>
    <cellStyle name="Milliers" xfId="1" builtinId="3"/>
    <cellStyle name="Normal" xfId="0" builtinId="0"/>
  </cellStyles>
  <dxfs count="102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calpa.info/" TargetMode="External"/><Relationship Id="rId1" Type="http://schemas.openxmlformats.org/officeDocument/2006/relationships/hyperlink" Target="https://sourceforge.net/projects/pdfcreator/fil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calpa.inf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calpa.info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calpa.info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calpa.info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calpa.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D28-7523-4C1C-B0FC-B796F6A1584E}">
  <dimension ref="A1:C25"/>
  <sheetViews>
    <sheetView workbookViewId="0">
      <selection activeCell="A2" sqref="A2:XFD2"/>
    </sheetView>
  </sheetViews>
  <sheetFormatPr baseColWidth="10" defaultColWidth="11.42578125" defaultRowHeight="18.75" x14ac:dyDescent="0.3"/>
  <cols>
    <col min="1" max="1" width="50.7109375" style="7" customWidth="1"/>
    <col min="2" max="2" width="119.7109375" style="1" customWidth="1"/>
    <col min="3" max="3" width="34.28515625" style="1" customWidth="1"/>
    <col min="4" max="16384" width="11.42578125" style="1"/>
  </cols>
  <sheetData>
    <row r="1" spans="1:3" s="5" customFormat="1" ht="39.950000000000003" customHeight="1" x14ac:dyDescent="0.25">
      <c r="A1" s="6" t="s">
        <v>38</v>
      </c>
      <c r="B1" s="9">
        <v>44308</v>
      </c>
    </row>
    <row r="2" spans="1:3" s="5" customFormat="1" ht="39.950000000000003" customHeight="1" x14ac:dyDescent="0.25">
      <c r="A2" s="6" t="s">
        <v>12</v>
      </c>
      <c r="B2" s="5" t="s">
        <v>10</v>
      </c>
    </row>
    <row r="3" spans="1:3" s="5" customFormat="1" ht="39.950000000000003" customHeight="1" x14ac:dyDescent="0.25">
      <c r="A3" s="6" t="s">
        <v>14</v>
      </c>
      <c r="B3" s="5" t="s">
        <v>17</v>
      </c>
    </row>
    <row r="4" spans="1:3" s="5" customFormat="1" ht="39.950000000000003" customHeight="1" x14ac:dyDescent="0.25">
      <c r="A4" s="6" t="s">
        <v>15</v>
      </c>
      <c r="B4" s="5" t="s">
        <v>19</v>
      </c>
    </row>
    <row r="5" spans="1:3" s="5" customFormat="1" ht="39.950000000000003" customHeight="1" x14ac:dyDescent="0.25">
      <c r="A5" s="6" t="s">
        <v>16</v>
      </c>
      <c r="B5" s="5" t="s">
        <v>24</v>
      </c>
    </row>
    <row r="6" spans="1:3" s="5" customFormat="1" ht="39.950000000000003" customHeight="1" x14ac:dyDescent="0.25">
      <c r="A6" s="6" t="s">
        <v>13</v>
      </c>
      <c r="B6" s="5" t="s">
        <v>18</v>
      </c>
    </row>
    <row r="7" spans="1:3" s="5" customFormat="1" ht="39.950000000000003" customHeight="1" x14ac:dyDescent="0.25">
      <c r="A7" s="6" t="s">
        <v>20</v>
      </c>
      <c r="B7" s="5" t="s">
        <v>11</v>
      </c>
      <c r="C7" s="8" t="s">
        <v>25</v>
      </c>
    </row>
    <row r="8" spans="1:3" s="5" customFormat="1" ht="39.950000000000003" customHeight="1" x14ac:dyDescent="0.25">
      <c r="A8" s="6" t="s">
        <v>21</v>
      </c>
      <c r="B8" s="5" t="s">
        <v>26</v>
      </c>
    </row>
    <row r="9" spans="1:3" s="5" customFormat="1" ht="39.950000000000003" customHeight="1" x14ac:dyDescent="0.25">
      <c r="A9" s="6" t="s">
        <v>22</v>
      </c>
      <c r="B9" s="5" t="s">
        <v>33</v>
      </c>
      <c r="C9" s="34" t="s">
        <v>32</v>
      </c>
    </row>
    <row r="10" spans="1:3" s="5" customFormat="1" ht="39.950000000000003" customHeight="1" x14ac:dyDescent="0.25">
      <c r="A10" s="6" t="s">
        <v>23</v>
      </c>
      <c r="B10" s="5" t="s">
        <v>34</v>
      </c>
      <c r="C10" s="35" t="s">
        <v>5</v>
      </c>
    </row>
    <row r="11" spans="1:3" s="5" customFormat="1" ht="39.950000000000003" customHeight="1" x14ac:dyDescent="0.25">
      <c r="A11" s="6" t="s">
        <v>36</v>
      </c>
      <c r="B11" s="5" t="s">
        <v>37</v>
      </c>
    </row>
    <row r="12" spans="1:3" s="5" customFormat="1" ht="39.950000000000003" customHeight="1" x14ac:dyDescent="0.25">
      <c r="A12" s="84" t="s">
        <v>35</v>
      </c>
    </row>
    <row r="13" spans="1:3" s="5" customFormat="1" ht="39.950000000000003" customHeight="1" x14ac:dyDescent="0.25">
      <c r="A13" s="6"/>
    </row>
    <row r="14" spans="1:3" s="5" customFormat="1" ht="39.950000000000003" customHeight="1" x14ac:dyDescent="0.25">
      <c r="A14" s="6"/>
    </row>
    <row r="15" spans="1:3" s="5" customFormat="1" ht="39.950000000000003" customHeight="1" x14ac:dyDescent="0.25">
      <c r="A15" s="6"/>
    </row>
    <row r="16" spans="1:3" s="5" customFormat="1" ht="39.950000000000003" customHeight="1" x14ac:dyDescent="0.25">
      <c r="A16" s="6"/>
    </row>
    <row r="17" spans="1:1" s="5" customFormat="1" ht="39.950000000000003" customHeight="1" x14ac:dyDescent="0.25">
      <c r="A17" s="6"/>
    </row>
    <row r="18" spans="1:1" s="5" customFormat="1" ht="39.950000000000003" customHeight="1" x14ac:dyDescent="0.25">
      <c r="A18" s="6"/>
    </row>
    <row r="19" spans="1:1" s="5" customFormat="1" ht="39.950000000000003" customHeight="1" x14ac:dyDescent="0.25">
      <c r="A19" s="6"/>
    </row>
    <row r="20" spans="1:1" s="5" customFormat="1" ht="39.950000000000003" customHeight="1" x14ac:dyDescent="0.25">
      <c r="A20" s="6"/>
    </row>
    <row r="21" spans="1:1" s="5" customFormat="1" ht="39.950000000000003" customHeight="1" x14ac:dyDescent="0.25">
      <c r="A21" s="6"/>
    </row>
    <row r="22" spans="1:1" s="5" customFormat="1" ht="39.950000000000003" customHeight="1" x14ac:dyDescent="0.25">
      <c r="A22" s="6"/>
    </row>
    <row r="23" spans="1:1" s="5" customFormat="1" ht="39.950000000000003" customHeight="1" x14ac:dyDescent="0.25">
      <c r="A23" s="6"/>
    </row>
    <row r="24" spans="1:1" s="5" customFormat="1" ht="39.950000000000003" customHeight="1" x14ac:dyDescent="0.25">
      <c r="A24" s="6"/>
    </row>
    <row r="25" spans="1:1" s="5" customFormat="1" ht="39.950000000000003" customHeight="1" x14ac:dyDescent="0.25">
      <c r="A25" s="6"/>
    </row>
  </sheetData>
  <sheetProtection algorithmName="SHA-512" hashValue="03Bs1p0zxjDAcVygnXE8gbJLp7KKwC8NVAkRxaKswNtoY7fivBgbQcSljgsGqcLCpMlv80hbpEgpUxkGwdHCZw==" saltValue="l3US1Yxf6Szmjy4PvyA0hQ==" spinCount="100000" sheet="1" objects="1" scenarios="1"/>
  <conditionalFormatting sqref="C9">
    <cfRule type="cellIs" dxfId="101" priority="1" operator="equal">
      <formula>"V"</formula>
    </cfRule>
    <cfRule type="cellIs" dxfId="100" priority="2" operator="equal">
      <formula>"F"</formula>
    </cfRule>
  </conditionalFormatting>
  <hyperlinks>
    <hyperlink ref="C7" r:id="rId1" xr:uid="{BC17FD33-DF3C-4CCD-9746-A17EC1D204D2}"/>
    <hyperlink ref="A12" r:id="rId2" xr:uid="{EF413D4F-C3AB-40D2-BFCE-D7FF18AD378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837A-6004-43C3-BF3D-E10A2D87D70B}">
  <dimension ref="A1:AI68"/>
  <sheetViews>
    <sheetView zoomScale="110" zoomScaleNormal="110" zoomScaleSheetLayoutView="100" workbookViewId="0">
      <selection activeCell="A48" sqref="A48"/>
    </sheetView>
  </sheetViews>
  <sheetFormatPr baseColWidth="10" defaultColWidth="10.85546875" defaultRowHeight="18.75" x14ac:dyDescent="0.25"/>
  <cols>
    <col min="1" max="1" width="3" bestFit="1" customWidth="1"/>
    <col min="2" max="3" width="2.28515625" customWidth="1"/>
    <col min="4" max="4" width="2.28515625" style="3" customWidth="1"/>
    <col min="5" max="5" width="2.42578125" style="4" customWidth="1"/>
    <col min="6" max="6" width="2.42578125" style="2" customWidth="1"/>
    <col min="7" max="7" width="2.42578125" style="3" customWidth="1"/>
    <col min="8" max="8" width="2.42578125" style="4" customWidth="1"/>
    <col min="9" max="9" width="2.42578125" style="2" customWidth="1"/>
    <col min="10" max="10" width="2.42578125" style="3" customWidth="1"/>
    <col min="11" max="11" width="1.85546875" customWidth="1"/>
    <col min="12" max="12" width="19.42578125" customWidth="1"/>
    <col min="13" max="13" width="3" bestFit="1" customWidth="1"/>
    <col min="14" max="16" width="2.28515625" customWidth="1"/>
    <col min="17" max="18" width="2.42578125" customWidth="1"/>
    <col min="19" max="19" width="2.42578125" style="45" customWidth="1"/>
    <col min="20" max="20" width="2.42578125" style="51" customWidth="1"/>
    <col min="21" max="21" width="2.42578125" customWidth="1"/>
    <col min="22" max="22" width="2.42578125" style="45" customWidth="1"/>
    <col min="23" max="23" width="1.85546875" customWidth="1"/>
    <col min="24" max="25" width="0" hidden="1" customWidth="1"/>
    <col min="26" max="26" width="2.28515625" hidden="1" customWidth="1"/>
    <col min="27" max="27" width="13" hidden="1" customWidth="1"/>
    <col min="28" max="28" width="3.42578125" customWidth="1"/>
    <col min="29" max="29" width="2.28515625" hidden="1" customWidth="1"/>
    <col min="30" max="30" width="13" hidden="1" customWidth="1"/>
    <col min="31" max="31" width="3.140625" customWidth="1"/>
    <col min="32" max="32" width="2.28515625" hidden="1" customWidth="1"/>
    <col min="33" max="34" width="11.5703125" hidden="1" customWidth="1"/>
    <col min="35" max="35" width="0" hidden="1" customWidth="1"/>
  </cols>
  <sheetData>
    <row r="1" spans="1:35" ht="18" customHeight="1" x14ac:dyDescent="0.3">
      <c r="A1" s="109" t="str">
        <f ca="1">CONCATENATE(" FICHE ",$X$1)</f>
        <v xml:space="preserve"> FICHE 440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">
        <f ca="1">RANDBETWEEN(100,999)</f>
        <v>440</v>
      </c>
      <c r="Y1" s="1"/>
    </row>
    <row r="2" spans="1:35" ht="18" customHeight="1" x14ac:dyDescent="0.3">
      <c r="A2" s="15" t="s">
        <v>0</v>
      </c>
      <c r="B2" s="15"/>
      <c r="C2" s="10"/>
      <c r="D2" s="11"/>
      <c r="E2" s="12"/>
      <c r="F2" s="13"/>
      <c r="G2" s="36"/>
      <c r="H2" s="48" t="str">
        <f ca="1">IF((I2+I3+I4)&gt;9,LEFT((I2+I3+I4),1),0)</f>
        <v>1</v>
      </c>
      <c r="I2" s="37">
        <f ca="1">IF((J3+J4)&gt;9,LEFT((J3+J4),1),0)</f>
        <v>0</v>
      </c>
      <c r="J2" s="38"/>
      <c r="K2" s="10"/>
      <c r="L2" s="10"/>
      <c r="M2" s="15" t="s">
        <v>1</v>
      </c>
      <c r="N2" s="15"/>
      <c r="O2" s="10"/>
      <c r="P2" s="11"/>
      <c r="Q2" s="12"/>
      <c r="R2" s="13"/>
      <c r="S2" s="38" t="str">
        <f ca="1">IF((T2+T3+T4)&gt;9,LEFT((T2+T3+T4),1),0)</f>
        <v>1</v>
      </c>
      <c r="T2" s="48" t="str">
        <f ca="1">IF((U2+U3+U4)&gt;9,LEFT((U2+U3+U4),1),0)</f>
        <v>1</v>
      </c>
      <c r="U2" s="37">
        <f ca="1">IF((V3+V4)&gt;9,LEFT((V3+V4),1),0)</f>
        <v>0</v>
      </c>
      <c r="V2" s="38"/>
      <c r="W2" s="14" t="s">
        <v>27</v>
      </c>
      <c r="AH2" s="26" t="s">
        <v>30</v>
      </c>
      <c r="AI2" s="26" t="s">
        <v>31</v>
      </c>
    </row>
    <row r="3" spans="1:35" ht="26.1" customHeight="1" x14ac:dyDescent="0.3">
      <c r="A3" s="15"/>
      <c r="B3" s="15"/>
      <c r="C3" s="13"/>
      <c r="D3" s="13"/>
      <c r="E3" s="13"/>
      <c r="F3" s="13"/>
      <c r="G3" s="11"/>
      <c r="H3" s="12" t="str">
        <f ca="1">MID(AA3,Z3-(Z3-1),1)</f>
        <v>8</v>
      </c>
      <c r="I3" s="13" t="str">
        <f ca="1">MID(AA3,Z3-(Z3-2),1)</f>
        <v>7</v>
      </c>
      <c r="J3" s="11" t="str">
        <f ca="1">MID(AA3,Z3-(Z3-3),1)</f>
        <v>3</v>
      </c>
      <c r="K3" s="10"/>
      <c r="L3" s="10"/>
      <c r="M3" s="15"/>
      <c r="N3" s="15"/>
      <c r="O3" s="10"/>
      <c r="P3" s="11"/>
      <c r="Q3" s="12"/>
      <c r="R3" s="13"/>
      <c r="S3" s="11" t="str">
        <f ca="1">MID(AD3,AC3-(AC3-1),1)</f>
        <v>4</v>
      </c>
      <c r="T3" s="12" t="str">
        <f ca="1">MID(AD3,AC3-(AC3-2),1)</f>
        <v>9</v>
      </c>
      <c r="U3" s="13" t="str">
        <f ca="1">MID(AD3,AC3-(AC3-3),1)</f>
        <v>7</v>
      </c>
      <c r="V3" s="11" t="str">
        <f ca="1">MID(AD3,AC3-(AC3-4),1)</f>
        <v>0</v>
      </c>
      <c r="W3" s="10"/>
      <c r="Z3" s="4">
        <v>3</v>
      </c>
      <c r="AA3" s="29">
        <f ca="1">RANDBETWEEN(10^(Z3-1),(10^Z3)-1)</f>
        <v>873</v>
      </c>
      <c r="AB3" s="4"/>
      <c r="AC3" s="4">
        <v>4</v>
      </c>
      <c r="AD3" s="29">
        <f ca="1">RANDBETWEEN(10^(AC3-1),(10^AC3)-1)</f>
        <v>4970</v>
      </c>
      <c r="AE3" s="1"/>
      <c r="AF3" s="2"/>
      <c r="AG3" s="26" t="s">
        <v>29</v>
      </c>
      <c r="AH3" s="26">
        <f>10^2</f>
        <v>100</v>
      </c>
      <c r="AI3" s="26">
        <f>10^3</f>
        <v>1000</v>
      </c>
    </row>
    <row r="4" spans="1:35" ht="26.1" customHeight="1" thickBot="1" x14ac:dyDescent="0.35">
      <c r="A4" s="16"/>
      <c r="B4" s="17"/>
      <c r="D4" s="13"/>
      <c r="E4" s="13"/>
      <c r="F4" s="33" t="s">
        <v>28</v>
      </c>
      <c r="G4" s="46"/>
      <c r="H4" s="12"/>
      <c r="I4" s="13" t="str">
        <f ca="1">MID(AA4,Z4-(Z4-1),1)</f>
        <v>4</v>
      </c>
      <c r="J4" s="11" t="str">
        <f ca="1">MID(AA4,Z4-(Z4-2),1)</f>
        <v>1</v>
      </c>
      <c r="K4" s="10"/>
      <c r="L4" s="10"/>
      <c r="M4" s="16"/>
      <c r="N4" s="17"/>
      <c r="P4" s="19"/>
      <c r="Q4" s="25" t="s">
        <v>28</v>
      </c>
      <c r="R4" s="13"/>
      <c r="S4" s="11"/>
      <c r="T4" s="12" t="str">
        <f ca="1">MID(AD4,AC4-(AC4-1),1)</f>
        <v>3</v>
      </c>
      <c r="U4" s="13" t="str">
        <f ca="1">MID(AD4,AC4-(AC4-2),1)</f>
        <v>6</v>
      </c>
      <c r="V4" s="11" t="str">
        <f ca="1">MID(AD4,AC4-(AC4-3),1)</f>
        <v>0</v>
      </c>
      <c r="W4" s="10"/>
      <c r="Z4" s="4">
        <v>2</v>
      </c>
      <c r="AA4" s="30">
        <f ca="1">IF(Z4&gt;1,RANDBETWEEN(10^(Z4-1),(10^Z4)-1),RANDBETWEEN(1,9))</f>
        <v>41</v>
      </c>
      <c r="AB4" s="4"/>
      <c r="AC4" s="4">
        <v>3</v>
      </c>
      <c r="AD4" s="30">
        <f ca="1">IF(AC4&gt;1,RANDBETWEEN(10^(AC4-1),(10^AC4)-1),RANDBETWEEN(1,9))</f>
        <v>360</v>
      </c>
      <c r="AE4" s="1"/>
      <c r="AF4" s="2"/>
    </row>
    <row r="5" spans="1:35" ht="26.1" customHeight="1" thickTop="1" x14ac:dyDescent="0.25">
      <c r="A5" s="16"/>
      <c r="B5" s="17"/>
      <c r="C5" s="13"/>
      <c r="D5" s="24"/>
      <c r="E5" s="13"/>
      <c r="F5" s="13"/>
      <c r="G5" s="40" t="str">
        <f ca="1">IF((H2+H3+H4)&gt;9,LEFT((H2+H3+H4),1),"")</f>
        <v/>
      </c>
      <c r="H5" s="49">
        <f ca="1">IF((H2+H3+H4)&gt;9,RIGHT((H2+H3+H4),1),(H2+H3+H4))</f>
        <v>9</v>
      </c>
      <c r="I5" s="40" t="str">
        <f ca="1">IF((I2+I3+I4)&gt;9,RIGHT((I2+I3+I4),1),(I2+I3+I4))</f>
        <v>1</v>
      </c>
      <c r="J5" s="40">
        <f ca="1">IF((J3+J4)&gt;9,RIGHT((J3+J4),1),(J3+J4))</f>
        <v>4</v>
      </c>
      <c r="K5" s="10"/>
      <c r="L5" s="10"/>
      <c r="M5" s="16"/>
      <c r="N5" s="17"/>
      <c r="O5" s="10"/>
      <c r="P5" s="32"/>
      <c r="Q5" s="12"/>
      <c r="R5" s="39" t="str">
        <f ca="1">IF((S2+S3+S4)&gt;9,LEFT((S2+S3+S4),1),"")</f>
        <v/>
      </c>
      <c r="S5" s="40">
        <f ca="1">IF((S2+S3+S4)&gt;9,RIGHT((S2+S3+S4),1),(S2+S3+S4))</f>
        <v>5</v>
      </c>
      <c r="T5" s="49" t="str">
        <f ca="1">IF((T2+T3+T4)&gt;9,RIGHT((T2+T3+T4),1),(T2+T3+T4))</f>
        <v>3</v>
      </c>
      <c r="U5" s="40" t="str">
        <f ca="1">IF((U2+U3+U4)&gt;9,RIGHT((U2+U3+U4),1),(U2+U3+U4))</f>
        <v>3</v>
      </c>
      <c r="V5" s="40">
        <f ca="1">IF((V3+V4)&gt;9,RIGHT((V3+V4),1),(V3+V4))</f>
        <v>0</v>
      </c>
      <c r="W5" s="10"/>
      <c r="AA5" s="28">
        <f ca="1">AA3+AA4</f>
        <v>914</v>
      </c>
      <c r="AB5" s="27" t="str">
        <f ca="1">IF(VALUE(CONCATENATE(G5,H5,I5,J5))&lt;&gt;AA5,"F","V")</f>
        <v>V</v>
      </c>
      <c r="AD5" s="28">
        <f ca="1">AD3+AD4</f>
        <v>5330</v>
      </c>
      <c r="AE5" s="27" t="str">
        <f ca="1">IF(VALUE(CONCATENATE(R5,S5,T5,U5,V5))&lt;&gt;AD5,"F","V")</f>
        <v>V</v>
      </c>
    </row>
    <row r="6" spans="1:35" ht="15" customHeight="1" x14ac:dyDescent="0.25">
      <c r="A6" s="23"/>
      <c r="B6" s="23"/>
      <c r="C6" s="10"/>
      <c r="D6" s="11"/>
      <c r="E6" s="12"/>
      <c r="F6" s="13"/>
      <c r="G6" s="11"/>
      <c r="H6" s="12"/>
      <c r="I6" s="13"/>
      <c r="J6" s="11"/>
      <c r="K6" s="10"/>
      <c r="L6" s="10"/>
      <c r="M6" s="23"/>
      <c r="N6" s="23"/>
      <c r="O6" s="10"/>
      <c r="P6" s="11"/>
      <c r="Q6" s="12"/>
      <c r="R6" s="13"/>
      <c r="S6" s="11"/>
      <c r="T6" s="12"/>
      <c r="U6" s="13"/>
      <c r="V6" s="11"/>
      <c r="W6" s="10"/>
    </row>
    <row r="7" spans="1:35" ht="15" customHeight="1" x14ac:dyDescent="0.25">
      <c r="A7" s="10"/>
      <c r="B7" s="10"/>
      <c r="C7" s="10"/>
      <c r="D7" s="11"/>
      <c r="E7" s="12"/>
      <c r="F7" s="13"/>
      <c r="G7" s="11"/>
      <c r="H7" s="12"/>
      <c r="I7" s="13"/>
      <c r="J7" s="11"/>
      <c r="K7" s="10"/>
      <c r="L7" s="10"/>
      <c r="M7" s="10"/>
      <c r="N7" s="10"/>
      <c r="O7" s="10"/>
      <c r="P7" s="10"/>
      <c r="Q7" s="10"/>
      <c r="R7" s="10"/>
      <c r="S7" s="43"/>
      <c r="T7" s="50"/>
      <c r="U7" s="10"/>
      <c r="V7" s="43"/>
      <c r="W7" s="10"/>
    </row>
    <row r="8" spans="1:35" ht="18" customHeight="1" x14ac:dyDescent="0.3">
      <c r="A8" s="15" t="s">
        <v>2</v>
      </c>
      <c r="B8" s="15"/>
      <c r="C8" s="10"/>
      <c r="D8" s="11"/>
      <c r="E8" s="12"/>
      <c r="F8" s="37">
        <f ca="1">IF((G8+G9+G10)&gt;9,LEFT((G8+G9+G10),1),0)</f>
        <v>0</v>
      </c>
      <c r="G8" s="38" t="str">
        <f ca="1">IF((H8+H9+H10)&gt;9,LEFT((H8+H9+H10),1),0)</f>
        <v>1</v>
      </c>
      <c r="H8" s="48" t="str">
        <f ca="1">IF((I8+I9+I10)&gt;9,LEFT((I8+I9+I10),1),0)</f>
        <v>1</v>
      </c>
      <c r="I8" s="37">
        <f ca="1">IF((J9+J10)&gt;9,LEFT((J9+J10),1),0)</f>
        <v>0</v>
      </c>
      <c r="J8" s="38"/>
      <c r="K8" s="10"/>
      <c r="L8" s="10"/>
      <c r="M8" s="15" t="s">
        <v>3</v>
      </c>
      <c r="N8" s="15"/>
      <c r="O8" s="10"/>
      <c r="P8" s="11"/>
      <c r="Q8" s="12"/>
      <c r="R8" s="38" t="str">
        <f ca="1">IF((S8+S9+S10)&gt;9,LEFT((S8+S9+S10),1),0)</f>
        <v>1</v>
      </c>
      <c r="S8" s="38" t="str">
        <f ca="1">IF((T8+T9+T10)&gt;9,LEFT((T8+T9+T10),1),0)</f>
        <v>1</v>
      </c>
      <c r="T8" s="48" t="str">
        <f ca="1">IF((U8+U9+U10)&gt;9,LEFT((U8+U9+U10),1),0)</f>
        <v>1</v>
      </c>
      <c r="U8" s="37">
        <f ca="1">IF((V9+V10)&gt;9,LEFT((V9+V10),1),0)</f>
        <v>0</v>
      </c>
      <c r="V8" s="38"/>
      <c r="W8" s="10"/>
    </row>
    <row r="9" spans="1:35" ht="26.1" customHeight="1" x14ac:dyDescent="0.3">
      <c r="A9" s="15"/>
      <c r="B9" s="15"/>
      <c r="C9" s="10"/>
      <c r="D9" s="13"/>
      <c r="E9" s="13"/>
      <c r="F9" s="13"/>
      <c r="G9" s="11"/>
      <c r="H9" s="12" t="str">
        <f ca="1">MID(AA9,Z9-(Z9-1),1)</f>
        <v>7</v>
      </c>
      <c r="I9" s="13" t="str">
        <f ca="1">MID(AA9,Z9-(Z9-2),1)</f>
        <v>8</v>
      </c>
      <c r="J9" s="11" t="str">
        <f ca="1">MID(AA9,Z9-(Z9-3),1)</f>
        <v>7</v>
      </c>
      <c r="K9" s="10"/>
      <c r="L9" s="10"/>
      <c r="M9" s="15"/>
      <c r="N9" s="15"/>
      <c r="O9" s="10"/>
      <c r="P9" s="11"/>
      <c r="Q9" s="12"/>
      <c r="R9" s="13"/>
      <c r="S9" s="11" t="str">
        <f ca="1">MID(AD9,AC9-(AC9-1),1)</f>
        <v>8</v>
      </c>
      <c r="T9" s="12" t="str">
        <f ca="1">MID(AD9,AC9-(AC9-2),1)</f>
        <v>2</v>
      </c>
      <c r="U9" s="13" t="str">
        <f ca="1">MID(AD9,AC9-(AC9-3),1)</f>
        <v>7</v>
      </c>
      <c r="V9" s="11" t="str">
        <f ca="1">MID(AD9,AC9-(AC9-4),1)</f>
        <v>1</v>
      </c>
      <c r="W9" s="10"/>
      <c r="Z9" s="2">
        <v>3</v>
      </c>
      <c r="AA9" s="29">
        <f ca="1">RANDBETWEEN(10^(Z9-1),(10^Z9)-1)</f>
        <v>787</v>
      </c>
      <c r="AB9" s="1"/>
      <c r="AC9" s="2">
        <v>4</v>
      </c>
      <c r="AD9" s="29">
        <f ca="1">RANDBETWEEN(10^(AC9-1),(10^AC9)-1)</f>
        <v>8271</v>
      </c>
      <c r="AE9" s="1"/>
    </row>
    <row r="10" spans="1:35" ht="26.1" customHeight="1" thickBot="1" x14ac:dyDescent="0.35">
      <c r="A10" s="16"/>
      <c r="B10" s="17"/>
      <c r="C10" s="18"/>
      <c r="D10" s="19"/>
      <c r="E10" s="33" t="s">
        <v>28</v>
      </c>
      <c r="F10" s="13"/>
      <c r="G10" s="11" t="str">
        <f ca="1">MID(AA10,Z10-(Z10-1),1)</f>
        <v>4</v>
      </c>
      <c r="H10" s="12" t="str">
        <f ca="1">MID(AA10,Z10-(Z10-2),1)</f>
        <v>9</v>
      </c>
      <c r="I10" s="13" t="str">
        <f ca="1">MID(AA10,Z10-(Z10-3),1)</f>
        <v>4</v>
      </c>
      <c r="J10" s="11" t="str">
        <f ca="1">MID(AA10,Z10-(Z10-4),1)</f>
        <v>2</v>
      </c>
      <c r="K10" s="10"/>
      <c r="L10" s="10"/>
      <c r="M10" s="16"/>
      <c r="N10" s="17"/>
      <c r="O10" s="18"/>
      <c r="P10" s="19"/>
      <c r="Q10" s="33" t="s">
        <v>28</v>
      </c>
      <c r="R10" s="13"/>
      <c r="S10" s="11" t="str">
        <f ca="1">MID(AD10,AC10-(AC10-1),1)</f>
        <v>1</v>
      </c>
      <c r="T10" s="12" t="str">
        <f ca="1">MID(AD10,AC10-(AC10-2),1)</f>
        <v>7</v>
      </c>
      <c r="U10" s="13" t="str">
        <f ca="1">MID(AD10,AC10-(AC10-3),1)</f>
        <v>5</v>
      </c>
      <c r="V10" s="11" t="str">
        <f ca="1">MID(AD10,AC10-(AC10-4),1)</f>
        <v>4</v>
      </c>
      <c r="W10" s="10"/>
      <c r="Z10" s="2">
        <v>4</v>
      </c>
      <c r="AA10" s="30">
        <f ca="1">IF(Z10&gt;1,RANDBETWEEN(10^(Z10-1),(10^Z10)-1),RANDBETWEEN(1,9))</f>
        <v>4942</v>
      </c>
      <c r="AB10" s="1"/>
      <c r="AC10" s="2">
        <v>4</v>
      </c>
      <c r="AD10" s="30">
        <f ca="1">IF(AC10&gt;1,RANDBETWEEN(10^(AC10-1),(10^AC10)-1),RANDBETWEEN(1,9))</f>
        <v>1754</v>
      </c>
      <c r="AE10" s="1"/>
    </row>
    <row r="11" spans="1:35" ht="26.1" customHeight="1" thickTop="1" x14ac:dyDescent="0.25">
      <c r="A11" s="16"/>
      <c r="B11" s="17"/>
      <c r="C11" s="10"/>
      <c r="D11" s="32"/>
      <c r="E11" s="12"/>
      <c r="F11" s="39" t="str">
        <f ca="1">IF((G8+G9+G10)&gt;9,LEFT((G8+G9+G10),1),"")</f>
        <v/>
      </c>
      <c r="G11" s="40">
        <f ca="1">IF((G8+G9+G10)&gt;9,RIGHT((G8+G9+G10),1),(G8+G9+G10))</f>
        <v>5</v>
      </c>
      <c r="H11" s="49" t="str">
        <f ca="1">IF((H8+H9+H10)&gt;9,RIGHT((H8+H9+H10),1),(H8+H9+H10))</f>
        <v>7</v>
      </c>
      <c r="I11" s="40" t="str">
        <f ca="1">IF((I8+I9+I10)&gt;9,RIGHT((I8+I9+I10),1),(I8+I9+I10))</f>
        <v>2</v>
      </c>
      <c r="J11" s="40">
        <f ca="1">IF((J9+J10)&gt;9,RIGHT((J9+J10),1),(J9+J10))</f>
        <v>9</v>
      </c>
      <c r="K11" s="10"/>
      <c r="L11" s="10"/>
      <c r="M11" s="16"/>
      <c r="N11" s="17"/>
      <c r="O11" s="10"/>
      <c r="P11" s="32"/>
      <c r="Q11" s="12"/>
      <c r="R11" s="39" t="str">
        <f ca="1">IF((S8+S9+S10)&gt;9,LEFT((S8+S9+S10),1),"")</f>
        <v>1</v>
      </c>
      <c r="S11" s="40" t="str">
        <f ca="1">IF((S8+S9+S10)&gt;9,RIGHT((S8+S9+S10),1),(S8+S9+S10))</f>
        <v>0</v>
      </c>
      <c r="T11" s="49" t="str">
        <f ca="1">IF((T8+T9+T10)&gt;9,RIGHT((T8+T9+T10),1),(T8+T9+T10))</f>
        <v>0</v>
      </c>
      <c r="U11" s="40" t="str">
        <f ca="1">IF((U8+U9+U10)&gt;9,RIGHT((U8+U9+U10),1),(U8+U9+U10))</f>
        <v>2</v>
      </c>
      <c r="V11" s="40">
        <f ca="1">IF((V9+V10)&gt;9,RIGHT((V9+V10),1),(V9+V10))</f>
        <v>5</v>
      </c>
      <c r="W11" s="10"/>
      <c r="AA11" s="28">
        <f ca="1">AA9+AA10</f>
        <v>5729</v>
      </c>
      <c r="AB11" s="27" t="str">
        <f ca="1">IF(VALUE(CONCATENATE(F11,G11,H11,I11,J11))&lt;&gt;AA11,"F","V")</f>
        <v>V</v>
      </c>
      <c r="AD11" s="28">
        <f ca="1">AD9+AD10</f>
        <v>10025</v>
      </c>
      <c r="AE11" s="27" t="str">
        <f ca="1">IF(VALUE(CONCATENATE(R11,S11,T11,U11,V11))&lt;&gt;AD11,"F","V")</f>
        <v>V</v>
      </c>
    </row>
    <row r="12" spans="1:35" ht="15" customHeight="1" x14ac:dyDescent="0.25">
      <c r="A12" s="23"/>
      <c r="B12" s="23"/>
      <c r="C12" s="10"/>
      <c r="D12" s="11"/>
      <c r="E12" s="12"/>
      <c r="F12" s="13"/>
      <c r="G12" s="11"/>
      <c r="H12" s="12"/>
      <c r="I12" s="13"/>
      <c r="J12" s="11"/>
      <c r="K12" s="10"/>
      <c r="L12" s="10"/>
      <c r="M12" s="23"/>
      <c r="N12" s="23"/>
      <c r="O12" s="10"/>
      <c r="P12" s="11"/>
      <c r="Q12" s="12"/>
      <c r="R12" s="13"/>
      <c r="S12" s="11"/>
      <c r="T12" s="12"/>
      <c r="U12" s="13"/>
      <c r="V12" s="11"/>
      <c r="W12" s="10"/>
    </row>
    <row r="13" spans="1:35" ht="15" customHeight="1" x14ac:dyDescent="0.25">
      <c r="A13" s="23"/>
      <c r="B13" s="23"/>
      <c r="C13" s="10"/>
      <c r="D13" s="11"/>
      <c r="E13" s="12"/>
      <c r="F13" s="13"/>
      <c r="G13" s="11"/>
      <c r="H13" s="12"/>
      <c r="I13" s="13"/>
      <c r="J13" s="11"/>
      <c r="K13" s="10"/>
      <c r="L13" s="10"/>
      <c r="M13" s="23"/>
      <c r="N13" s="23"/>
      <c r="O13" s="10"/>
      <c r="P13" s="11"/>
      <c r="Q13" s="12"/>
      <c r="R13" s="13"/>
      <c r="S13" s="11"/>
      <c r="T13" s="12"/>
      <c r="U13" s="13"/>
      <c r="V13" s="11"/>
      <c r="W13" s="10"/>
    </row>
    <row r="14" spans="1:35" ht="18" customHeight="1" x14ac:dyDescent="0.3">
      <c r="A14" s="15" t="s">
        <v>4</v>
      </c>
      <c r="B14" s="15"/>
      <c r="C14" s="10"/>
      <c r="D14" s="11"/>
      <c r="E14" s="10"/>
      <c r="F14" s="10"/>
      <c r="G14" s="38" t="str">
        <f ca="1">IF((H14+H15+H16+H17)&gt;9,LEFT((H14+H15+H16+H17),1),0)</f>
        <v>1</v>
      </c>
      <c r="H14" s="48" t="str">
        <f ca="1">IF((I14+I15+I16+I17)&gt;9,LEFT((I14+I15+I16+I17),1),0)</f>
        <v>2</v>
      </c>
      <c r="I14" s="37" t="str">
        <f ca="1">IF((J15+J16+J17)&gt;9,LEFT((J15+J16+J17),1),0)</f>
        <v>1</v>
      </c>
      <c r="J14" s="44"/>
      <c r="K14" s="10"/>
      <c r="L14" s="10"/>
      <c r="M14" s="15" t="s">
        <v>5</v>
      </c>
      <c r="N14" s="10"/>
      <c r="O14" s="10"/>
      <c r="P14" s="10"/>
      <c r="Q14" s="10"/>
      <c r="R14" s="41"/>
      <c r="S14" s="38" t="str">
        <f ca="1">IF((T14+T15+T16+T17)&gt;9,LEFT((T14+T15+T16+T17),1),0)</f>
        <v>1</v>
      </c>
      <c r="T14" s="48" t="str">
        <f ca="1">IF((U14+U15+U16+U17)&gt;9,LEFT((U14+U15+U16+U17),1),0)</f>
        <v>2</v>
      </c>
      <c r="U14" s="37">
        <f ca="1">IF((V15+V16+V17)&gt;9,LEFT((V15+V16+V17),1),0)</f>
        <v>0</v>
      </c>
      <c r="V14" s="44"/>
      <c r="W14" s="10"/>
    </row>
    <row r="15" spans="1:35" ht="26.1" customHeight="1" x14ac:dyDescent="0.3">
      <c r="I15" s="13" t="str">
        <f ca="1">MID(AA15,Z15-(Z15-1),1)</f>
        <v>9</v>
      </c>
      <c r="J15" s="11" t="str">
        <f ca="1">MID(AA15,Z15-(Z15-2),1)</f>
        <v>6</v>
      </c>
      <c r="N15" s="15"/>
      <c r="O15" s="10"/>
      <c r="P15" s="11"/>
      <c r="Q15" s="12"/>
      <c r="R15" s="13"/>
      <c r="S15" s="11" t="str">
        <f ca="1">MID(AD15,AC15-(AC15-1),1)</f>
        <v>7</v>
      </c>
      <c r="T15" s="12" t="str">
        <f ca="1">MID(AD15,AC15-(AC15-2),1)</f>
        <v>4</v>
      </c>
      <c r="U15" s="13" t="str">
        <f ca="1">MID(AD15,AC15-(AC15-3),1)</f>
        <v>9</v>
      </c>
      <c r="V15" s="11" t="str">
        <f ca="1">MID(AD15,AC15-(AC15-4),1)</f>
        <v>0</v>
      </c>
      <c r="W15" s="10"/>
      <c r="Z15" s="2">
        <v>2</v>
      </c>
      <c r="AA15" s="29">
        <f ca="1">RANDBETWEEN(10^(Z15-1),(10^Z15)-1)</f>
        <v>96</v>
      </c>
      <c r="AB15" s="2"/>
      <c r="AC15" s="2">
        <v>4</v>
      </c>
      <c r="AD15" s="29">
        <f ca="1">RANDBETWEEN(10^(AC15-1),(10^AC15)-1)</f>
        <v>7490</v>
      </c>
      <c r="AE15" s="2"/>
    </row>
    <row r="16" spans="1:35" ht="26.1" customHeight="1" x14ac:dyDescent="0.3">
      <c r="A16" s="15"/>
      <c r="B16" s="15"/>
      <c r="C16" s="10"/>
      <c r="D16" s="11"/>
      <c r="E16" s="33" t="s">
        <v>28</v>
      </c>
      <c r="F16" s="13"/>
      <c r="G16" s="11"/>
      <c r="H16" s="12" t="str">
        <f ca="1">MID(AA16,Z16-(Z16-1),1)</f>
        <v>3</v>
      </c>
      <c r="I16" s="13" t="str">
        <f ca="1">MID(AA16,Z16-(Z16-2),1)</f>
        <v>7</v>
      </c>
      <c r="J16" s="11" t="str">
        <f ca="1">MID(AA16,Z16-(Z16-3),1)</f>
        <v>6</v>
      </c>
      <c r="K16" s="10"/>
      <c r="L16" s="10"/>
      <c r="M16" s="15"/>
      <c r="N16" s="15"/>
      <c r="O16" s="10"/>
      <c r="P16" s="11"/>
      <c r="Q16" s="33" t="s">
        <v>28</v>
      </c>
      <c r="R16" s="13"/>
      <c r="S16" s="11"/>
      <c r="T16" s="12" t="str">
        <f ca="1">MID(AD16,AC16-(AC16-1),1)</f>
        <v>4</v>
      </c>
      <c r="U16" s="13" t="str">
        <f ca="1">MID(AD16,AC16-(AC16-2),1)</f>
        <v>9</v>
      </c>
      <c r="V16" s="11" t="str">
        <f ca="1">MID(AD16,AC16-(AC16-3),1)</f>
        <v>2</v>
      </c>
      <c r="W16" s="10"/>
      <c r="Z16" s="2">
        <v>3</v>
      </c>
      <c r="AA16" s="29">
        <f ca="1">RANDBETWEEN(10^(Z16-1),(10^Z16)-1)</f>
        <v>376</v>
      </c>
      <c r="AB16" s="1"/>
      <c r="AC16" s="2">
        <v>3</v>
      </c>
      <c r="AD16" s="29">
        <f ca="1">RANDBETWEEN(10^(AC16-1),(10^AC16)-1)</f>
        <v>492</v>
      </c>
      <c r="AE16" s="1"/>
    </row>
    <row r="17" spans="1:31" ht="26.1" customHeight="1" thickBot="1" x14ac:dyDescent="0.35">
      <c r="A17" s="16"/>
      <c r="B17" s="17"/>
      <c r="C17" s="18"/>
      <c r="D17" s="19"/>
      <c r="E17" s="33" t="s">
        <v>28</v>
      </c>
      <c r="F17" s="13"/>
      <c r="G17" s="11" t="str">
        <f ca="1">MID(AA17,Z17-(Z17-1),1)</f>
        <v>2</v>
      </c>
      <c r="H17" s="12" t="str">
        <f ca="1">MID(AA17,Z17-(Z17-2),1)</f>
        <v>9</v>
      </c>
      <c r="I17" s="13" t="str">
        <f ca="1">MID(AA17,Z17-(Z17-3),1)</f>
        <v>7</v>
      </c>
      <c r="J17" s="11" t="str">
        <f ca="1">MID(AA17,Z17-(Z17-4),1)</f>
        <v>4</v>
      </c>
      <c r="K17" s="10"/>
      <c r="L17" s="10"/>
      <c r="M17" s="16"/>
      <c r="N17" s="17"/>
      <c r="O17" s="18"/>
      <c r="P17" s="19"/>
      <c r="Q17" s="33" t="s">
        <v>28</v>
      </c>
      <c r="R17" s="13"/>
      <c r="S17" s="11"/>
      <c r="T17" s="12"/>
      <c r="U17" s="13" t="str">
        <f ca="1">MID(AD17,AC17-(AC17-1),1)</f>
        <v>8</v>
      </c>
      <c r="V17" s="11" t="str">
        <f ca="1">MID(AD17,AC17-(AC17-2),1)</f>
        <v>0</v>
      </c>
      <c r="W17" s="10"/>
      <c r="Z17" s="2">
        <v>4</v>
      </c>
      <c r="AA17" s="30">
        <f ca="1">IF(Z17&gt;1,RANDBETWEEN(10^(Z17-1),(10^Z17)-1),RANDBETWEEN(1,9))</f>
        <v>2974</v>
      </c>
      <c r="AB17" s="1"/>
      <c r="AC17" s="2">
        <v>2</v>
      </c>
      <c r="AD17" s="30">
        <f ca="1">IF(AC17&gt;1,RANDBETWEEN(10^(AC17-1),(10^AC17)-1),RANDBETWEEN(1,9))</f>
        <v>80</v>
      </c>
      <c r="AE17" s="1"/>
    </row>
    <row r="18" spans="1:31" ht="26.1" customHeight="1" thickTop="1" x14ac:dyDescent="0.25">
      <c r="A18" s="16"/>
      <c r="B18" s="17"/>
      <c r="C18" s="10"/>
      <c r="D18" s="32"/>
      <c r="E18" s="12"/>
      <c r="F18" s="21" t="str">
        <f ca="1">IF((G14+G15+G16+G17)&gt;9,LEFT((G14+G15+G16+G17),1),"")</f>
        <v/>
      </c>
      <c r="G18" s="40">
        <f t="shared" ref="G18" ca="1" si="0">IF((G14+G15+G16+G17)&gt;9,RIGHT((G14+G15+G16+G17),1),(G14+G15+G16+G17))</f>
        <v>3</v>
      </c>
      <c r="H18" s="49" t="str">
        <f t="shared" ref="H18" ca="1" si="1">IF((H14+H15+H16+H17)&gt;9,RIGHT((H14+H15+H16+H17),1),(H14+H15+H16+H17))</f>
        <v>4</v>
      </c>
      <c r="I18" s="40" t="str">
        <f ca="1">IF((I14+I15+I16+I17)&gt;9,RIGHT((I14+I15+I16+I17),1),(I14+I15+I16+I17))</f>
        <v>4</v>
      </c>
      <c r="J18" s="40" t="str">
        <f ca="1">IF((J15+J16+J17)&gt;9,RIGHT((J15+J16+J17),1),(J15+J16+J17))</f>
        <v>6</v>
      </c>
      <c r="K18" s="10"/>
      <c r="L18" s="10"/>
      <c r="M18" s="16"/>
      <c r="N18" s="17"/>
      <c r="O18" s="10"/>
      <c r="P18" s="32"/>
      <c r="Q18" s="12"/>
      <c r="R18" s="39" t="str">
        <f ca="1">IF((S14+S15+S16+S17)&gt;9,LEFT((S14+S15+S16+S17),1),"")</f>
        <v/>
      </c>
      <c r="S18" s="40">
        <f t="shared" ref="S18:T18" ca="1" si="2">IF((S14+S15+S16+S17)&gt;9,RIGHT((S14+S15+S16+S17),1),(S14+S15+S16+S17))</f>
        <v>8</v>
      </c>
      <c r="T18" s="49" t="str">
        <f t="shared" ca="1" si="2"/>
        <v>0</v>
      </c>
      <c r="U18" s="40" t="str">
        <f ca="1">IF((U14+U15+U16+U17)&gt;9,RIGHT((U14+U15+U16+U17),1),(U14+U15+U16+U17))</f>
        <v>6</v>
      </c>
      <c r="V18" s="40">
        <f ca="1">IF((V15+V16+V17)&gt;9,RIGHT((V15+V16+V17),1),(V15+V16+V17))</f>
        <v>2</v>
      </c>
      <c r="W18" s="10"/>
      <c r="AA18" s="28">
        <f ca="1">AA16+AA17+AA15</f>
        <v>3446</v>
      </c>
      <c r="AB18" s="27" t="str">
        <f ca="1">IF(VALUE(CONCATENATE(F18,G18,H18,I18,J18))&lt;&gt;AA18,"F","V")</f>
        <v>V</v>
      </c>
      <c r="AD18" s="28">
        <f ca="1">AD16+AD17+AD15</f>
        <v>8062</v>
      </c>
      <c r="AE18" s="27" t="str">
        <f ca="1">IF(VALUE(CONCATENATE(R18,S18,T18,U18,V18))&lt;&gt;AD18,"F","V")</f>
        <v>V</v>
      </c>
    </row>
    <row r="19" spans="1:31" ht="15" customHeight="1" x14ac:dyDescent="0.25">
      <c r="A19" s="23"/>
      <c r="B19" s="23"/>
      <c r="C19" s="10"/>
      <c r="D19" s="11"/>
      <c r="E19" s="12"/>
      <c r="F19" s="13"/>
      <c r="G19" s="11"/>
      <c r="H19" s="12"/>
      <c r="I19" s="13"/>
      <c r="J19" s="11"/>
      <c r="K19" s="10"/>
      <c r="L19" s="10"/>
      <c r="M19" s="23"/>
      <c r="N19" s="23"/>
      <c r="O19" s="10"/>
      <c r="P19" s="11"/>
      <c r="Q19" s="12"/>
      <c r="R19" s="13"/>
      <c r="S19" s="11"/>
      <c r="T19" s="12"/>
      <c r="U19" s="13"/>
      <c r="V19" s="11"/>
      <c r="W19" s="10"/>
    </row>
    <row r="20" spans="1:31" ht="15" customHeight="1" x14ac:dyDescent="0.25">
      <c r="A20" s="23"/>
      <c r="B20" s="23"/>
      <c r="C20" s="10"/>
      <c r="D20" s="11"/>
      <c r="E20" s="12"/>
      <c r="F20" s="13"/>
      <c r="G20" s="11"/>
      <c r="H20" s="12"/>
      <c r="I20" s="13"/>
      <c r="J20" s="11"/>
      <c r="K20" s="10"/>
      <c r="L20" s="10"/>
      <c r="M20" s="23"/>
      <c r="N20" s="23"/>
      <c r="O20" s="10"/>
      <c r="P20" s="11"/>
      <c r="Q20" s="12"/>
      <c r="R20" s="13"/>
      <c r="S20" s="11"/>
      <c r="T20" s="12"/>
      <c r="U20" s="13"/>
      <c r="V20" s="11"/>
      <c r="W20" s="10"/>
    </row>
    <row r="21" spans="1:31" ht="18" customHeight="1" x14ac:dyDescent="0.3">
      <c r="A21" s="15" t="s">
        <v>6</v>
      </c>
      <c r="B21" s="15"/>
      <c r="C21" s="10"/>
      <c r="D21" s="11"/>
      <c r="E21" s="12"/>
      <c r="F21" s="13"/>
      <c r="G21" s="38" t="str">
        <f t="shared" ref="G21" ca="1" si="3">IF((H21+H22+H23+H24+H25)&gt;9,LEFT((H21+H22+H23+H24+H25),1),0)</f>
        <v>1</v>
      </c>
      <c r="H21" s="48" t="str">
        <f ca="1">IF((I21+I22+I23+I24+I25)&gt;9,LEFT((I21+I22+I23+I24+I25),1),0)</f>
        <v>1</v>
      </c>
      <c r="I21" s="37" t="str">
        <f ca="1">IF((J22+J23+J24+J25)&gt;9,LEFT((J22+J23+J24+J25),1),0)</f>
        <v>2</v>
      </c>
      <c r="J21" s="42"/>
      <c r="K21" s="10"/>
      <c r="L21" s="10"/>
      <c r="M21" s="15" t="s">
        <v>7</v>
      </c>
      <c r="N21" s="23"/>
      <c r="O21" s="10"/>
      <c r="P21" s="11"/>
      <c r="Q21" s="12"/>
      <c r="R21" s="37" t="str">
        <f ca="1">IF((S21+S22+S23+S24+S25)&gt;9,LEFT((S21+S22+S23+S24+S25),1),0)</f>
        <v>1</v>
      </c>
      <c r="S21" s="38" t="str">
        <f t="shared" ref="S21" ca="1" si="4">IF((T21+T22+T23+T24+T25)&gt;9,LEFT((T21+T22+T23+T24+T25),1),0)</f>
        <v>1</v>
      </c>
      <c r="T21" s="48" t="str">
        <f ca="1">IF((U21+U22+U23+U24+U25)&gt;9,LEFT((U21+U22+U23+U24+U25),1),0)</f>
        <v>2</v>
      </c>
      <c r="U21" s="37" t="str">
        <f ca="1">IF((V22+V23+V24+V25)&gt;9,LEFT((V22+V23+V24+V25),1),0)</f>
        <v>1</v>
      </c>
      <c r="V21" s="42"/>
      <c r="W21" s="10"/>
    </row>
    <row r="22" spans="1:31" ht="26.1" customHeight="1" x14ac:dyDescent="0.25">
      <c r="A22" s="10"/>
      <c r="B22" s="10"/>
      <c r="C22" s="10"/>
      <c r="D22" s="11"/>
      <c r="E22" s="12"/>
      <c r="F22" s="13"/>
      <c r="G22" s="11"/>
      <c r="H22" s="12"/>
      <c r="I22" s="13"/>
      <c r="J22" s="11">
        <f ca="1">AA22</f>
        <v>3</v>
      </c>
      <c r="K22" s="10"/>
      <c r="L22" s="10"/>
      <c r="M22" s="10"/>
      <c r="N22" s="10"/>
      <c r="O22" s="10"/>
      <c r="P22" s="10"/>
      <c r="Q22" s="10"/>
      <c r="R22" s="11" t="str">
        <f ca="1">MID(AD22,AC22-(AC22-1),1)</f>
        <v>7</v>
      </c>
      <c r="S22" s="11" t="str">
        <f ca="1">MID(AD22,AC22-(AC22-2),1)</f>
        <v>5</v>
      </c>
      <c r="T22" s="12" t="str">
        <f ca="1">MID(AD22,AC22-(AC22-3),1)</f>
        <v>5</v>
      </c>
      <c r="U22" s="13" t="str">
        <f ca="1">MID(AD22,AC22-(AC22-4),1)</f>
        <v>3</v>
      </c>
      <c r="V22" s="11" t="str">
        <f ca="1">MID(AD22,AC22-(AC22-5),1)</f>
        <v>1</v>
      </c>
      <c r="W22" s="10"/>
      <c r="Z22" s="2">
        <v>1</v>
      </c>
      <c r="AA22" s="29">
        <f ca="1">RANDBETWEEN(10^(Z22-1),(10^Z22)-1)</f>
        <v>3</v>
      </c>
      <c r="AB22" s="2"/>
      <c r="AC22" s="2">
        <v>5</v>
      </c>
      <c r="AD22" s="29">
        <f ca="1">RANDBETWEEN(10^(AC22-1),(10^AC22)-1)</f>
        <v>75531</v>
      </c>
    </row>
    <row r="23" spans="1:31" ht="26.1" customHeight="1" x14ac:dyDescent="0.3">
      <c r="A23" s="10"/>
      <c r="B23" s="10"/>
      <c r="C23" s="10"/>
      <c r="D23" s="11"/>
      <c r="E23" s="12"/>
      <c r="F23" s="13"/>
      <c r="G23" s="11"/>
      <c r="H23" s="12"/>
      <c r="I23" s="13" t="str">
        <f ca="1">MID(AA23,Z23-(Z23-1),1)</f>
        <v>2</v>
      </c>
      <c r="J23" s="11" t="str">
        <f ca="1">MID(AA23,Z23-(Z23-2),1)</f>
        <v>8</v>
      </c>
      <c r="K23" s="10"/>
      <c r="L23" s="10"/>
      <c r="M23" s="10"/>
      <c r="N23" s="15"/>
      <c r="O23" s="10"/>
      <c r="P23" s="11"/>
      <c r="Q23" s="12"/>
      <c r="R23" s="13"/>
      <c r="S23" s="11" t="str">
        <f ca="1">MID(AD23,AC23-(AC23-1),1)</f>
        <v>4</v>
      </c>
      <c r="T23" s="12" t="str">
        <f ca="1">MID(AD23,AC23-(AC23-2),1)</f>
        <v>3</v>
      </c>
      <c r="U23" s="13" t="str">
        <f ca="1">MID(AD23,AC23-(AC23-3),1)</f>
        <v>7</v>
      </c>
      <c r="V23" s="11" t="str">
        <f ca="1">MID(AD23,AC23-(AC23-4),1)</f>
        <v>7</v>
      </c>
      <c r="W23" s="10"/>
      <c r="Z23" s="2">
        <v>2</v>
      </c>
      <c r="AA23" s="29">
        <f ca="1">RANDBETWEEN(10^(Z23-1),(10^Z23)-1)</f>
        <v>28</v>
      </c>
      <c r="AB23" s="2"/>
      <c r="AC23" s="2">
        <v>4</v>
      </c>
      <c r="AD23" s="29">
        <f ca="1">RANDBETWEEN(10^(AC23-1),(10^AC23)-1)</f>
        <v>4377</v>
      </c>
      <c r="AE23" s="2"/>
    </row>
    <row r="24" spans="1:31" ht="26.1" customHeight="1" x14ac:dyDescent="0.3">
      <c r="A24" s="15"/>
      <c r="B24" s="15"/>
      <c r="C24" s="10"/>
      <c r="D24" s="11"/>
      <c r="E24" s="33" t="s">
        <v>28</v>
      </c>
      <c r="F24" s="13"/>
      <c r="G24" s="11"/>
      <c r="H24" s="12" t="str">
        <f ca="1">MID(AA24,Z24-(Z24-1),1)</f>
        <v>9</v>
      </c>
      <c r="I24" s="13" t="str">
        <f ca="1">MID(AA24,Z24-(Z24-2),1)</f>
        <v>1</v>
      </c>
      <c r="J24" s="11" t="str">
        <f ca="1">MID(AA24,Z24-(Z24-3),1)</f>
        <v>7</v>
      </c>
      <c r="K24" s="10"/>
      <c r="L24" s="10"/>
      <c r="M24" s="15"/>
      <c r="N24" s="15"/>
      <c r="O24" s="10"/>
      <c r="P24" s="11"/>
      <c r="Q24" s="33" t="s">
        <v>28</v>
      </c>
      <c r="R24" s="13"/>
      <c r="S24" s="11"/>
      <c r="T24" s="12" t="str">
        <f ca="1">MID(AD24,AC24-(AC24-1),1)</f>
        <v>6</v>
      </c>
      <c r="U24" s="13" t="str">
        <f ca="1">MID(AD24,AC24-(AC24-2),1)</f>
        <v>5</v>
      </c>
      <c r="V24" s="11" t="str">
        <f ca="1">MID(AD24,AC24-(AC24-3),1)</f>
        <v>1</v>
      </c>
      <c r="W24" s="10"/>
      <c r="Z24" s="2">
        <v>3</v>
      </c>
      <c r="AA24" s="29">
        <f ca="1">RANDBETWEEN(10^(Z24-1),(10^Z24)-1)</f>
        <v>917</v>
      </c>
      <c r="AB24" s="1"/>
      <c r="AC24" s="2">
        <v>3</v>
      </c>
      <c r="AD24" s="29">
        <f ca="1">RANDBETWEEN(10^(AC24-1),(10^AC24)-1)</f>
        <v>651</v>
      </c>
      <c r="AE24" s="1"/>
    </row>
    <row r="25" spans="1:31" ht="26.1" customHeight="1" thickBot="1" x14ac:dyDescent="0.35">
      <c r="A25" s="16"/>
      <c r="B25" s="17"/>
      <c r="C25" s="18"/>
      <c r="D25" s="19"/>
      <c r="E25" s="33" t="s">
        <v>28</v>
      </c>
      <c r="F25" s="13"/>
      <c r="G25" s="11" t="str">
        <f ca="1">MID(AA25,Z25-(Z25-1),1)</f>
        <v>7</v>
      </c>
      <c r="H25" s="12" t="str">
        <f ca="1">MID(AA25,Z25-(Z25-2),1)</f>
        <v>1</v>
      </c>
      <c r="I25" s="13" t="str">
        <f ca="1">MID(AA25,Z25-(Z25-3),1)</f>
        <v>5</v>
      </c>
      <c r="J25" s="11" t="str">
        <f ca="1">MID(AA25,Z25-(Z25-4),1)</f>
        <v>3</v>
      </c>
      <c r="K25" s="10"/>
      <c r="L25" s="10"/>
      <c r="M25" s="16"/>
      <c r="N25" s="17"/>
      <c r="O25" s="18"/>
      <c r="P25" s="19"/>
      <c r="Q25" s="33" t="s">
        <v>28</v>
      </c>
      <c r="R25" s="13"/>
      <c r="S25" s="11"/>
      <c r="T25" s="12"/>
      <c r="U25" s="13" t="str">
        <f ca="1">MID(AD25,AC25-(AC25-1),1)</f>
        <v>7</v>
      </c>
      <c r="V25" s="11" t="str">
        <f ca="1">MID(AD25,AC25-(AC25-2),1)</f>
        <v>9</v>
      </c>
      <c r="W25" s="10"/>
      <c r="Z25" s="2">
        <v>4</v>
      </c>
      <c r="AA25" s="30">
        <f ca="1">IF(Z25&gt;1,RANDBETWEEN(10^(Z25-1),(10^Z25)-1),RANDBETWEEN(1,9))</f>
        <v>7153</v>
      </c>
      <c r="AB25" s="1"/>
      <c r="AC25" s="2">
        <v>2</v>
      </c>
      <c r="AD25" s="30">
        <f ca="1">IF(AC25&gt;1,RANDBETWEEN(10^(AC25-1),(10^AC25)-1),RANDBETWEEN(1,9))</f>
        <v>79</v>
      </c>
      <c r="AE25" s="1"/>
    </row>
    <row r="26" spans="1:31" ht="26.1" customHeight="1" thickTop="1" x14ac:dyDescent="0.25">
      <c r="A26" s="16"/>
      <c r="B26" s="17"/>
      <c r="C26" s="10"/>
      <c r="D26" s="32"/>
      <c r="E26" s="12"/>
      <c r="F26" s="39" t="str">
        <f ca="1">IF((G21+G22+G23+G24+G25)&gt;9,LEFT((G21+G22+G23+G24+G25),1),"")</f>
        <v/>
      </c>
      <c r="G26" s="40">
        <f t="shared" ref="G26:H26" ca="1" si="5">IF((G21+G22+G23+G24+G25)&gt;9,RIGHT((G21+G22+G23+G24+G25),1),(G21+G22+G23+G24+G25))</f>
        <v>8</v>
      </c>
      <c r="H26" s="49" t="str">
        <f t="shared" ca="1" si="5"/>
        <v>1</v>
      </c>
      <c r="I26" s="40" t="str">
        <f ca="1">IF((I21+I22+I23+I24+I25)&gt;9,RIGHT((I21+I22+I23+I24+I25),1),(I21+I22+I23+I24+I25))</f>
        <v>0</v>
      </c>
      <c r="J26" s="40" t="str">
        <f ca="1">IF((J22+J23+J24+J25)&gt;9,RIGHT((J22+J23+J24+J25),1),(J22+J23+J24+J25))</f>
        <v>1</v>
      </c>
      <c r="K26" s="10"/>
      <c r="L26" s="10"/>
      <c r="M26" s="16"/>
      <c r="N26" s="17"/>
      <c r="O26" s="10"/>
      <c r="P26" s="32"/>
      <c r="Q26" s="40" t="str">
        <f ca="1">IF((R21+R22+R23+R24+R25)&gt;9,LEFT((R21+R22+R23+R24+R25),1),"")</f>
        <v/>
      </c>
      <c r="R26" s="40">
        <f t="shared" ref="R26:T26" ca="1" si="6">IF((R21+R22+R23+R24+R25)&gt;9,RIGHT((R21+R22+R23+R24+R25),1),(R21+R22+R23+R24+R25))</f>
        <v>8</v>
      </c>
      <c r="S26" s="40" t="str">
        <f t="shared" ca="1" si="6"/>
        <v>0</v>
      </c>
      <c r="T26" s="49" t="str">
        <f t="shared" ca="1" si="6"/>
        <v>6</v>
      </c>
      <c r="U26" s="40" t="str">
        <f ca="1">IF((U21+U22+U23+U24+U25)&gt;9,RIGHT((U21+U22+U23+U24+U25),1),(U21+U22+U23+U24+U25))</f>
        <v>3</v>
      </c>
      <c r="V26" s="40" t="str">
        <f ca="1">IF((V22+V23+V24+V25)&gt;9,RIGHT((V22+V23+V24+V25),1),(V22+V23+V24+V25))</f>
        <v>8</v>
      </c>
      <c r="W26" s="10"/>
      <c r="AA26" s="28">
        <f ca="1">AA24+AA25+AA23+AA22</f>
        <v>8101</v>
      </c>
      <c r="AB26" s="27" t="str">
        <f ca="1">IF(VALUE(CONCATENATE(F26,G26,H26,I26,J26))&lt;&gt;AA26,"F","V")</f>
        <v>V</v>
      </c>
      <c r="AD26" s="28">
        <f ca="1">AD24+AD25+AD23+AD22</f>
        <v>80638</v>
      </c>
      <c r="AE26" s="27" t="str">
        <f ca="1">IF(VALUE(CONCATENATE(Q26,R26,S26,T26,U26,V26))&lt;&gt;AD26,"F","V")</f>
        <v>V</v>
      </c>
    </row>
    <row r="27" spans="1:31" ht="15" customHeight="1" x14ac:dyDescent="0.25">
      <c r="A27" s="23"/>
      <c r="B27" s="23"/>
      <c r="C27" s="10"/>
      <c r="D27" s="11"/>
      <c r="E27" s="12"/>
      <c r="F27" s="13"/>
      <c r="G27" s="11"/>
      <c r="H27" s="12"/>
      <c r="I27" s="13"/>
      <c r="J27" s="11"/>
      <c r="K27" s="10"/>
      <c r="L27" s="10"/>
      <c r="M27" s="23"/>
      <c r="N27" s="23"/>
      <c r="O27" s="10"/>
      <c r="P27" s="11"/>
      <c r="Q27" s="12"/>
      <c r="R27" s="13"/>
      <c r="S27" s="11"/>
      <c r="T27" s="12"/>
      <c r="U27" s="13"/>
      <c r="V27" s="11"/>
      <c r="W27" s="10"/>
    </row>
    <row r="28" spans="1:31" ht="15" customHeight="1" x14ac:dyDescent="0.25">
      <c r="A28" s="23"/>
      <c r="B28" s="23"/>
      <c r="C28" s="10"/>
      <c r="D28" s="11"/>
      <c r="E28" s="12"/>
      <c r="F28" s="13"/>
      <c r="G28" s="11"/>
      <c r="H28" s="12"/>
      <c r="I28" s="13"/>
      <c r="J28" s="11"/>
      <c r="K28" s="10"/>
      <c r="L28" s="10"/>
      <c r="M28" s="23"/>
      <c r="N28" s="23"/>
      <c r="O28" s="10"/>
      <c r="P28" s="11"/>
      <c r="Q28" s="12"/>
      <c r="R28" s="13"/>
      <c r="S28" s="11"/>
      <c r="T28" s="12"/>
      <c r="U28" s="13"/>
      <c r="V28" s="11"/>
      <c r="W28" s="10"/>
    </row>
    <row r="29" spans="1:31" ht="18" customHeight="1" x14ac:dyDescent="0.3">
      <c r="A29" s="15" t="s">
        <v>8</v>
      </c>
      <c r="B29" s="15"/>
      <c r="C29" s="10"/>
      <c r="D29" s="11"/>
      <c r="E29" s="12"/>
      <c r="F29" s="37" t="str">
        <f ca="1">IF((G29+G30+G31+G32+G33)&gt;9,LEFT((G29+G30+G31+G32+G33),1),0)</f>
        <v>1</v>
      </c>
      <c r="G29" s="38" t="str">
        <f t="shared" ref="G29" ca="1" si="7">IF((H29+H30+H31+H32+H33)&gt;9,LEFT((H29+H30+H31+H32+H33),1),0)</f>
        <v>1</v>
      </c>
      <c r="H29" s="48" t="str">
        <f ca="1">IF((I29+I30+I31+I32+I33)&gt;9,LEFT((I29+I30+I31+I32+I33),1),0)</f>
        <v>3</v>
      </c>
      <c r="I29" s="37" t="str">
        <f ca="1">IF((J30+J31+J32+J33)&gt;9,LEFT((J30+J31+J32+J33),1),0)</f>
        <v>2</v>
      </c>
      <c r="J29" s="42"/>
      <c r="K29" s="10"/>
      <c r="L29" s="10"/>
      <c r="M29" s="15" t="s">
        <v>9</v>
      </c>
      <c r="N29" s="23"/>
      <c r="O29" s="10"/>
      <c r="P29" s="11"/>
      <c r="Q29" s="12"/>
      <c r="R29" s="37" t="str">
        <f ca="1">IF((S29+S30+S31+S32+S33)&gt;9,LEFT((S29+S30+S31+S32+S33),1),0)</f>
        <v>1</v>
      </c>
      <c r="S29" s="38" t="str">
        <f t="shared" ref="S29" ca="1" si="8">IF((T29+T30+T31+T32+T33)&gt;9,LEFT((T29+T30+T31+T32+T33),1),0)</f>
        <v>2</v>
      </c>
      <c r="T29" s="48" t="str">
        <f ca="1">IF((U29+U30+U31+U32+U33)&gt;9,LEFT((U29+U30+U31+U32+U33),1),0)</f>
        <v>1</v>
      </c>
      <c r="U29" s="37" t="str">
        <f ca="1">IF((V30+V31+V32+V33)&gt;9,LEFT((V30+V31+V32+V33),1),0)</f>
        <v>1</v>
      </c>
      <c r="V29" s="42"/>
      <c r="W29" s="10"/>
    </row>
    <row r="30" spans="1:31" ht="26.1" customHeight="1" x14ac:dyDescent="0.25">
      <c r="A30" s="10"/>
      <c r="B30" s="10"/>
      <c r="C30" s="10"/>
      <c r="D30" s="11"/>
      <c r="E30" s="10"/>
      <c r="F30" s="11" t="str">
        <f ca="1">MID(AA30,Z30-(Z30-1),1)</f>
        <v>7</v>
      </c>
      <c r="G30" s="11" t="str">
        <f ca="1">MID(AA30,Z30-(Z30-2),1)</f>
        <v>0</v>
      </c>
      <c r="H30" s="12" t="str">
        <f ca="1">MID(AA30,Z30-(Z30-3),1)</f>
        <v>6</v>
      </c>
      <c r="I30" s="11" t="str">
        <f ca="1">MID(AA30,Z30-(Z30-4),1)</f>
        <v>8</v>
      </c>
      <c r="J30" s="11" t="str">
        <f ca="1">MID(AA30,Z30-(Z30-5),1)</f>
        <v>4</v>
      </c>
      <c r="K30" s="10"/>
      <c r="L30" s="10"/>
      <c r="M30" s="10"/>
      <c r="N30" s="10"/>
      <c r="O30" s="10"/>
      <c r="P30" s="10"/>
      <c r="Q30" s="10"/>
      <c r="R30" s="11" t="str">
        <f ca="1">MID(AD30,AC30-(AC30-1),1)</f>
        <v>1</v>
      </c>
      <c r="S30" s="11" t="str">
        <f ca="1">MID(AD30,AC30-(AC30-2),1)</f>
        <v>4</v>
      </c>
      <c r="T30" s="12" t="str">
        <f ca="1">MID(AD30,AC30-(AC30-3),1)</f>
        <v>4</v>
      </c>
      <c r="U30" s="13" t="str">
        <f ca="1">MID(AD30,AC30-(AC30-4),1)</f>
        <v>4</v>
      </c>
      <c r="V30" s="11" t="str">
        <f ca="1">MID(AD30,AC30-(AC30-5),1)</f>
        <v>6</v>
      </c>
      <c r="W30" s="10"/>
      <c r="Z30" s="2">
        <v>5</v>
      </c>
      <c r="AA30" s="29">
        <f ca="1">RANDBETWEEN(10^(Z30-1),(10^Z30)-1)</f>
        <v>70684</v>
      </c>
      <c r="AB30" s="2"/>
      <c r="AC30" s="2">
        <v>5</v>
      </c>
      <c r="AD30" s="29">
        <f ca="1">RANDBETWEEN(10^(AC30-1),(10^AC30)-1)</f>
        <v>14446</v>
      </c>
    </row>
    <row r="31" spans="1:31" ht="26.1" customHeight="1" x14ac:dyDescent="0.3">
      <c r="A31" s="10"/>
      <c r="B31" s="10"/>
      <c r="C31" s="10"/>
      <c r="D31" s="11"/>
      <c r="E31" s="12"/>
      <c r="F31" s="13"/>
      <c r="G31" s="11" t="str">
        <f ca="1">MID(AA31,Z31-(Z31-1),1)</f>
        <v>7</v>
      </c>
      <c r="H31" s="12" t="str">
        <f ca="1">MID(AA31,Z31-(Z31-2),1)</f>
        <v>1</v>
      </c>
      <c r="I31" s="13" t="str">
        <f ca="1">MID(AA31,Z31-(Z31-3),1)</f>
        <v>9</v>
      </c>
      <c r="J31" s="11" t="str">
        <f ca="1">MID(AA31,Z31-(Z31-4),1)</f>
        <v>8</v>
      </c>
      <c r="K31" s="10"/>
      <c r="L31" s="10"/>
      <c r="M31" s="10"/>
      <c r="N31" s="15"/>
      <c r="O31" s="10"/>
      <c r="P31" s="11"/>
      <c r="Q31" s="12"/>
      <c r="R31" s="13"/>
      <c r="S31" s="11" t="str">
        <f ca="1">MID(AD31,AC31-(AC31-1),1)</f>
        <v>7</v>
      </c>
      <c r="T31" s="12" t="str">
        <f ca="1">MID(AD31,AC31-(AC31-2),1)</f>
        <v>1</v>
      </c>
      <c r="U31" s="13" t="str">
        <f ca="1">MID(AD31,AC31-(AC31-3),1)</f>
        <v>2</v>
      </c>
      <c r="V31" s="11" t="str">
        <f ca="1">MID(AD31,AC31-(AC31-4),1)</f>
        <v>5</v>
      </c>
      <c r="W31" s="10"/>
      <c r="Z31" s="2">
        <v>4</v>
      </c>
      <c r="AA31" s="29">
        <f ca="1">RANDBETWEEN(10^(Z31-1),(10^Z31)-1)</f>
        <v>7198</v>
      </c>
      <c r="AB31" s="2"/>
      <c r="AC31" s="2">
        <v>4</v>
      </c>
      <c r="AD31" s="29">
        <f ca="1">RANDBETWEEN(10^(AC31-1),(10^AC31)-1)</f>
        <v>7125</v>
      </c>
      <c r="AE31" s="2"/>
    </row>
    <row r="32" spans="1:31" ht="26.1" customHeight="1" x14ac:dyDescent="0.3">
      <c r="A32" s="15"/>
      <c r="B32" s="15"/>
      <c r="C32" s="10"/>
      <c r="D32" s="11"/>
      <c r="E32" s="33" t="s">
        <v>28</v>
      </c>
      <c r="F32" s="13"/>
      <c r="G32" s="11"/>
      <c r="H32" s="12" t="str">
        <f ca="1">MID(AA32,Z32-(Z32-1),1)</f>
        <v>5</v>
      </c>
      <c r="I32" s="13" t="str">
        <f ca="1">MID(AA32,Z32-(Z32-2),1)</f>
        <v>2</v>
      </c>
      <c r="J32" s="11" t="str">
        <f ca="1">MID(AA32,Z32-(Z32-3),1)</f>
        <v>2</v>
      </c>
      <c r="K32" s="10"/>
      <c r="L32" s="10"/>
      <c r="M32" s="15"/>
      <c r="N32" s="15"/>
      <c r="O32" s="10"/>
      <c r="P32" s="11"/>
      <c r="Q32" s="33" t="s">
        <v>28</v>
      </c>
      <c r="R32" s="13"/>
      <c r="S32" s="11"/>
      <c r="T32" s="12" t="str">
        <f ca="1">MID(AD32,AC32-(AC32-1),1)</f>
        <v>8</v>
      </c>
      <c r="U32" s="13" t="str">
        <f ca="1">MID(AD32,AC32-(AC32-2),1)</f>
        <v>1</v>
      </c>
      <c r="V32" s="11" t="str">
        <f ca="1">MID(AD32,AC32-(AC32-3),1)</f>
        <v>5</v>
      </c>
      <c r="W32" s="10"/>
      <c r="Z32" s="2">
        <v>3</v>
      </c>
      <c r="AA32" s="29">
        <f ca="1">RANDBETWEEN(10^(Z32-1),(10^Z32)-1)</f>
        <v>522</v>
      </c>
      <c r="AB32" s="1"/>
      <c r="AC32" s="2">
        <v>3</v>
      </c>
      <c r="AD32" s="29">
        <f ca="1">RANDBETWEEN(10^(AC32-1),(10^AC32)-1)</f>
        <v>815</v>
      </c>
      <c r="AE32" s="1"/>
    </row>
    <row r="33" spans="1:31" ht="26.1" customHeight="1" thickBot="1" x14ac:dyDescent="0.35">
      <c r="A33" s="16"/>
      <c r="B33" s="17"/>
      <c r="C33" s="18"/>
      <c r="D33" s="19"/>
      <c r="E33" s="33" t="s">
        <v>28</v>
      </c>
      <c r="F33" s="13"/>
      <c r="G33" s="11" t="str">
        <f ca="1">MID(AA33,Z33-(Z33-1),1)</f>
        <v>2</v>
      </c>
      <c r="H33" s="12" t="str">
        <f ca="1">MID(AA33,Z33-(Z33-2),1)</f>
        <v>0</v>
      </c>
      <c r="I33" s="13" t="str">
        <f ca="1">MID(AA33,Z33-(Z33-3),1)</f>
        <v>9</v>
      </c>
      <c r="J33" s="11" t="str">
        <f ca="1">MID(AA33,Z33-(Z33-4),1)</f>
        <v>8</v>
      </c>
      <c r="K33" s="10"/>
      <c r="L33" s="10"/>
      <c r="M33" s="16"/>
      <c r="N33" s="17"/>
      <c r="O33" s="18"/>
      <c r="P33" s="19"/>
      <c r="Q33" s="33" t="s">
        <v>28</v>
      </c>
      <c r="R33" s="13"/>
      <c r="S33" s="11"/>
      <c r="T33" s="12" t="str">
        <f ca="1">MID(AD33,AC33-(AC33-1),1)</f>
        <v>8</v>
      </c>
      <c r="U33" s="13" t="str">
        <f ca="1">MID(AD33,AC33-(AC33-2),1)</f>
        <v>3</v>
      </c>
      <c r="V33" s="11" t="str">
        <f ca="1">MID(AD33,AC33-(AC33-3),1)</f>
        <v>1</v>
      </c>
      <c r="W33" s="10"/>
      <c r="Z33" s="2">
        <v>4</v>
      </c>
      <c r="AA33" s="30">
        <f ca="1">IF(Z33&gt;1,RANDBETWEEN(10^(Z33-1),(10^Z33)-1),RANDBETWEEN(1,9))</f>
        <v>2098</v>
      </c>
      <c r="AB33" s="1"/>
      <c r="AC33" s="2">
        <v>3</v>
      </c>
      <c r="AD33" s="30">
        <f ca="1">IF(AC33&gt;1,RANDBETWEEN(10^(AC33-1),(10^AC33)-1),RANDBETWEEN(1,9))</f>
        <v>831</v>
      </c>
      <c r="AE33" s="1"/>
    </row>
    <row r="34" spans="1:31" ht="26.1" customHeight="1" thickTop="1" x14ac:dyDescent="0.25">
      <c r="A34" s="16"/>
      <c r="B34" s="17"/>
      <c r="C34" s="10"/>
      <c r="D34" s="32"/>
      <c r="E34" s="39" t="str">
        <f ca="1">IF((F29+F30+F31+F32+F33)&gt;9,LEFT((F29+F30+F31+F32+F33),1),"")</f>
        <v/>
      </c>
      <c r="F34" s="40">
        <f t="shared" ref="F34:G34" ca="1" si="9">IF((F29+F30+F31+F32+F33)&gt;9,RIGHT((F29+F30+F31+F32+F33),1),(F29+F30+F31+F32+F33))</f>
        <v>8</v>
      </c>
      <c r="G34" s="40" t="str">
        <f t="shared" ca="1" si="9"/>
        <v>0</v>
      </c>
      <c r="H34" s="49" t="str">
        <f t="shared" ref="H34" ca="1" si="10">IF((H29+H30+H31+H32+H33)&gt;9,RIGHT((H29+H30+H31+H32+H33),1),(H29+H30+H31+H32+H33))</f>
        <v>5</v>
      </c>
      <c r="I34" s="40" t="str">
        <f ca="1">IF((I29+I30+I31+I32+I33)&gt;9,RIGHT((I29+I30+I31+I32+I33),1),(I29+I30+I31+I32+I33))</f>
        <v>0</v>
      </c>
      <c r="J34" s="40" t="str">
        <f ca="1">IF((J30+J31+J32+J33)&gt;9,RIGHT((J30+J31+J32+J33),1),(J30+J31+J32+J33))</f>
        <v>2</v>
      </c>
      <c r="K34" s="10"/>
      <c r="L34" s="10"/>
      <c r="M34" s="16"/>
      <c r="N34" s="17"/>
      <c r="O34" s="10"/>
      <c r="P34" s="32"/>
      <c r="Q34" s="40" t="str">
        <f ca="1">IF((R29+R30+R31+R32+R33)&gt;9,LEFT((R29+R30+R31+R32+R33),1),"")</f>
        <v/>
      </c>
      <c r="R34" s="40">
        <f t="shared" ref="R34" ca="1" si="11">IF((R29+R30+R31+R32+R33)&gt;9,RIGHT((R29+R30+R31+R32+R33),1),(R29+R30+R31+R32+R33))</f>
        <v>2</v>
      </c>
      <c r="S34" s="40" t="str">
        <f t="shared" ref="S34" ca="1" si="12">IF((S29+S30+S31+S32+S33)&gt;9,RIGHT((S29+S30+S31+S32+S33),1),(S29+S30+S31+S32+S33))</f>
        <v>3</v>
      </c>
      <c r="T34" s="49" t="str">
        <f t="shared" ref="T34" ca="1" si="13">IF((T29+T30+T31+T32+T33)&gt;9,RIGHT((T29+T30+T31+T32+T33),1),(T29+T30+T31+T32+T33))</f>
        <v>2</v>
      </c>
      <c r="U34" s="40" t="str">
        <f ca="1">IF((U29+U30+U31+U32+U33)&gt;9,RIGHT((U29+U30+U31+U32+U33),1),(U29+U30+U31+U32+U33))</f>
        <v>1</v>
      </c>
      <c r="V34" s="40" t="str">
        <f ca="1">IF((V30+V31+V32+V33)&gt;9,RIGHT((V30+V31+V32+V33),1),(V30+V31+V32+V33))</f>
        <v>7</v>
      </c>
      <c r="W34" s="10"/>
      <c r="AA34" s="28">
        <f ca="1">AA32+AA33+AA31+AA30</f>
        <v>80502</v>
      </c>
      <c r="AB34" s="27" t="str">
        <f ca="1">IF(VALUE(CONCATENATE(E34,F34,G34,H34,I34,J34))&lt;&gt;AA34,"F","V")</f>
        <v>V</v>
      </c>
      <c r="AD34" s="28">
        <f ca="1">AD32+AD33+AD31+AD30</f>
        <v>23217</v>
      </c>
      <c r="AE34" s="27" t="str">
        <f ca="1">IF(VALUE(CONCATENATE(Q34,R34,S34,T34,U34,V34))&lt;&gt;AD34,"F","V")</f>
        <v>V</v>
      </c>
    </row>
    <row r="35" spans="1:31" ht="18" customHeight="1" x14ac:dyDescent="0.25">
      <c r="A35" s="109" t="str">
        <f ca="1">CONCATENATE("CORRECTION FICHE ",$X$1)</f>
        <v>CORRECTION FICHE 440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</row>
    <row r="36" spans="1:31" ht="18" customHeight="1" x14ac:dyDescent="0.3">
      <c r="A36" s="15" t="str">
        <f>additions!A2</f>
        <v>A</v>
      </c>
      <c r="B36" s="15"/>
      <c r="C36" s="10"/>
      <c r="D36" s="11"/>
      <c r="E36" s="12"/>
      <c r="F36" s="13"/>
      <c r="G36" s="17"/>
      <c r="H36" s="52" t="str">
        <f ca="1">additions!H2</f>
        <v>1</v>
      </c>
      <c r="I36" s="52">
        <f ca="1">additions!I2</f>
        <v>0</v>
      </c>
      <c r="J36" s="52">
        <f>additions!J2</f>
        <v>0</v>
      </c>
      <c r="K36" s="10"/>
      <c r="L36" s="10"/>
      <c r="M36" s="15" t="str">
        <f>additions!M2</f>
        <v>B</v>
      </c>
      <c r="N36" s="15"/>
      <c r="O36" s="10"/>
      <c r="P36" s="11"/>
      <c r="Q36" s="12"/>
      <c r="R36" s="13"/>
      <c r="S36" s="52" t="str">
        <f ca="1">additions!S2</f>
        <v>1</v>
      </c>
      <c r="T36" s="52" t="str">
        <f ca="1">additions!T2</f>
        <v>1</v>
      </c>
      <c r="U36" s="52">
        <f ca="1">additions!U2</f>
        <v>0</v>
      </c>
      <c r="V36" s="52"/>
      <c r="W36" s="14" t="str">
        <f>additions!W2</f>
        <v>.</v>
      </c>
    </row>
    <row r="37" spans="1:31" ht="26.1" customHeight="1" x14ac:dyDescent="0.3">
      <c r="A37" s="15"/>
      <c r="B37" s="15"/>
      <c r="C37" s="13"/>
      <c r="D37" s="13"/>
      <c r="E37" s="13"/>
      <c r="F37" s="13"/>
      <c r="G37" s="11"/>
      <c r="H37" s="12" t="str">
        <f ca="1">additions!H3</f>
        <v>8</v>
      </c>
      <c r="I37" s="13" t="str">
        <f ca="1">additions!I3</f>
        <v>7</v>
      </c>
      <c r="J37" s="11" t="str">
        <f ca="1">additions!J3</f>
        <v>3</v>
      </c>
      <c r="K37" s="10"/>
      <c r="L37" s="10"/>
      <c r="M37" s="15"/>
      <c r="N37" s="15"/>
      <c r="O37" s="10"/>
      <c r="P37" s="11"/>
      <c r="Q37" s="12"/>
      <c r="R37" s="13"/>
      <c r="S37" s="11" t="str">
        <f ca="1">additions!S3</f>
        <v>4</v>
      </c>
      <c r="T37" s="12" t="str">
        <f ca="1">additions!T3</f>
        <v>9</v>
      </c>
      <c r="U37" s="13" t="str">
        <f ca="1">additions!U3</f>
        <v>7</v>
      </c>
      <c r="V37" s="11" t="str">
        <f ca="1">additions!V3</f>
        <v>0</v>
      </c>
      <c r="W37" s="10"/>
    </row>
    <row r="38" spans="1:31" ht="26.1" customHeight="1" thickBot="1" x14ac:dyDescent="0.3">
      <c r="A38" s="16"/>
      <c r="B38" s="17"/>
      <c r="D38" s="13"/>
      <c r="E38" s="13"/>
      <c r="F38" s="33" t="str">
        <f>additions!F4</f>
        <v>+</v>
      </c>
      <c r="G38" s="47"/>
      <c r="H38" s="12"/>
      <c r="I38" s="13" t="str">
        <f ca="1">additions!I4</f>
        <v>4</v>
      </c>
      <c r="J38" s="11" t="str">
        <f ca="1">additions!J4</f>
        <v>1</v>
      </c>
      <c r="K38" s="10"/>
      <c r="L38" s="10"/>
      <c r="M38" s="16"/>
      <c r="N38" s="17"/>
      <c r="P38" s="19"/>
      <c r="Q38" s="25" t="str">
        <f>additions!Q4</f>
        <v>+</v>
      </c>
      <c r="R38" s="13"/>
      <c r="S38" s="11"/>
      <c r="T38" s="12" t="str">
        <f ca="1">additions!T4</f>
        <v>3</v>
      </c>
      <c r="U38" s="13" t="str">
        <f ca="1">additions!U4</f>
        <v>6</v>
      </c>
      <c r="V38" s="11" t="str">
        <f ca="1">additions!V4</f>
        <v>0</v>
      </c>
      <c r="W38" s="10"/>
    </row>
    <row r="39" spans="1:31" ht="26.1" customHeight="1" thickTop="1" x14ac:dyDescent="0.25">
      <c r="A39" s="16"/>
      <c r="B39" s="17"/>
      <c r="C39" s="13"/>
      <c r="D39" s="24"/>
      <c r="E39" s="13"/>
      <c r="F39" s="13"/>
      <c r="G39" s="22" t="str">
        <f ca="1">additions!G5</f>
        <v/>
      </c>
      <c r="H39" s="20">
        <f ca="1">additions!H5</f>
        <v>9</v>
      </c>
      <c r="I39" s="22" t="str">
        <f ca="1">additions!I5</f>
        <v>1</v>
      </c>
      <c r="J39" s="22">
        <f ca="1">additions!J5</f>
        <v>4</v>
      </c>
      <c r="K39" s="10"/>
      <c r="L39" s="10"/>
      <c r="M39" s="16"/>
      <c r="N39" s="17"/>
      <c r="O39" s="10"/>
      <c r="P39" s="32"/>
      <c r="Q39" s="12"/>
      <c r="R39" s="21" t="str">
        <f ca="1">additions!R5</f>
        <v/>
      </c>
      <c r="S39" s="22">
        <f ca="1">additions!S5</f>
        <v>5</v>
      </c>
      <c r="T39" s="20" t="str">
        <f ca="1">additions!T5</f>
        <v>3</v>
      </c>
      <c r="U39" s="22" t="str">
        <f ca="1">additions!U5</f>
        <v>3</v>
      </c>
      <c r="V39" s="22">
        <f ca="1">additions!V5</f>
        <v>0</v>
      </c>
      <c r="W39" s="10"/>
    </row>
    <row r="40" spans="1:31" ht="15" customHeight="1" x14ac:dyDescent="0.25">
      <c r="A40" s="23"/>
      <c r="B40" s="23"/>
      <c r="C40" s="10"/>
      <c r="D40" s="11"/>
      <c r="E40" s="12"/>
      <c r="F40" s="13"/>
      <c r="G40" s="11"/>
      <c r="H40" s="12"/>
      <c r="I40" s="13"/>
      <c r="J40" s="11"/>
      <c r="K40" s="10"/>
      <c r="L40" s="10"/>
      <c r="M40" s="23"/>
      <c r="N40" s="23"/>
      <c r="O40" s="10"/>
      <c r="P40" s="11"/>
      <c r="Q40" s="12"/>
      <c r="R40" s="13"/>
      <c r="S40" s="11"/>
      <c r="T40" s="12"/>
      <c r="U40" s="13"/>
      <c r="V40" s="11"/>
      <c r="W40" s="10"/>
    </row>
    <row r="41" spans="1:31" ht="15" customHeight="1" x14ac:dyDescent="0.25">
      <c r="A41" s="10"/>
      <c r="B41" s="10"/>
      <c r="C41" s="10"/>
      <c r="D41" s="11"/>
      <c r="E41" s="12"/>
      <c r="F41" s="13"/>
      <c r="G41" s="11"/>
      <c r="H41" s="12"/>
      <c r="I41" s="13"/>
      <c r="J41" s="11"/>
      <c r="K41" s="10"/>
      <c r="L41" s="10"/>
      <c r="M41" s="10"/>
      <c r="N41" s="10"/>
      <c r="O41" s="10"/>
      <c r="P41" s="10"/>
      <c r="Q41" s="10"/>
      <c r="R41" s="10"/>
      <c r="S41" s="43"/>
      <c r="T41" s="50"/>
      <c r="U41" s="10"/>
      <c r="V41" s="43"/>
      <c r="W41" s="10"/>
    </row>
    <row r="42" spans="1:31" ht="18" customHeight="1" x14ac:dyDescent="0.3">
      <c r="A42" s="15" t="str">
        <f>additions!A8</f>
        <v>C</v>
      </c>
      <c r="B42" s="15"/>
      <c r="C42" s="10"/>
      <c r="D42" s="11"/>
      <c r="E42" s="12"/>
      <c r="F42" s="52">
        <f ca="1">additions!F8</f>
        <v>0</v>
      </c>
      <c r="G42" s="52" t="str">
        <f ca="1">additions!G8</f>
        <v>1</v>
      </c>
      <c r="H42" s="52" t="str">
        <f ca="1">additions!H8</f>
        <v>1</v>
      </c>
      <c r="I42" s="52">
        <f ca="1">additions!I8</f>
        <v>0</v>
      </c>
      <c r="J42" s="52">
        <f>additions!J8</f>
        <v>0</v>
      </c>
      <c r="K42" s="10"/>
      <c r="L42" s="10"/>
      <c r="M42" s="15" t="str">
        <f>additions!M8</f>
        <v>D</v>
      </c>
      <c r="N42" s="15"/>
      <c r="O42" s="10"/>
      <c r="P42" s="11"/>
      <c r="Q42" s="12"/>
      <c r="R42" s="52" t="str">
        <f ca="1">additions!R8</f>
        <v>1</v>
      </c>
      <c r="S42" s="52" t="str">
        <f ca="1">additions!S8</f>
        <v>1</v>
      </c>
      <c r="T42" s="52" t="str">
        <f ca="1">additions!T8</f>
        <v>1</v>
      </c>
      <c r="U42" s="52">
        <f ca="1">additions!U8</f>
        <v>0</v>
      </c>
      <c r="V42" s="52">
        <f>additions!V8</f>
        <v>0</v>
      </c>
      <c r="W42" s="10"/>
    </row>
    <row r="43" spans="1:31" ht="26.1" customHeight="1" x14ac:dyDescent="0.3">
      <c r="A43" s="15"/>
      <c r="B43" s="15"/>
      <c r="C43" s="10"/>
      <c r="D43" s="13"/>
      <c r="E43" s="13"/>
      <c r="F43" s="13"/>
      <c r="G43" s="11"/>
      <c r="H43" s="12" t="str">
        <f ca="1">additions!H9</f>
        <v>7</v>
      </c>
      <c r="I43" s="13" t="str">
        <f ca="1">additions!I9</f>
        <v>8</v>
      </c>
      <c r="J43" s="11" t="str">
        <f ca="1">additions!J9</f>
        <v>7</v>
      </c>
      <c r="K43" s="10"/>
      <c r="L43" s="10"/>
      <c r="M43" s="15"/>
      <c r="N43" s="15"/>
      <c r="O43" s="10"/>
      <c r="P43" s="11"/>
      <c r="Q43" s="12"/>
      <c r="R43" s="13"/>
      <c r="S43" s="11" t="str">
        <f ca="1">additions!S9</f>
        <v>8</v>
      </c>
      <c r="T43" s="12" t="str">
        <f ca="1">additions!T9</f>
        <v>2</v>
      </c>
      <c r="U43" s="13" t="str">
        <f ca="1">additions!U9</f>
        <v>7</v>
      </c>
      <c r="V43" s="11" t="str">
        <f ca="1">additions!V9</f>
        <v>1</v>
      </c>
      <c r="W43" s="10"/>
    </row>
    <row r="44" spans="1:31" ht="26.1" customHeight="1" thickBot="1" x14ac:dyDescent="0.35">
      <c r="A44" s="16"/>
      <c r="B44" s="17"/>
      <c r="C44" s="18"/>
      <c r="D44" s="19"/>
      <c r="E44" s="33" t="str">
        <f>additions!E10</f>
        <v>+</v>
      </c>
      <c r="F44" s="13"/>
      <c r="G44" s="11" t="str">
        <f ca="1">additions!G10</f>
        <v>4</v>
      </c>
      <c r="H44" s="12" t="str">
        <f ca="1">additions!H10</f>
        <v>9</v>
      </c>
      <c r="I44" s="13" t="str">
        <f ca="1">additions!I10</f>
        <v>4</v>
      </c>
      <c r="J44" s="11" t="str">
        <f ca="1">additions!J10</f>
        <v>2</v>
      </c>
      <c r="K44" s="10"/>
      <c r="L44" s="10"/>
      <c r="M44" s="16"/>
      <c r="N44" s="17"/>
      <c r="O44" s="18"/>
      <c r="P44" s="19"/>
      <c r="Q44" s="33" t="str">
        <f>additions!Q10</f>
        <v>+</v>
      </c>
      <c r="R44" s="13"/>
      <c r="S44" s="11" t="str">
        <f ca="1">additions!S10</f>
        <v>1</v>
      </c>
      <c r="T44" s="12" t="str">
        <f ca="1">additions!T10</f>
        <v>7</v>
      </c>
      <c r="U44" s="13" t="str">
        <f ca="1">additions!U10</f>
        <v>5</v>
      </c>
      <c r="V44" s="11" t="str">
        <f ca="1">additions!V10</f>
        <v>4</v>
      </c>
      <c r="W44" s="10"/>
    </row>
    <row r="45" spans="1:31" ht="26.1" customHeight="1" thickTop="1" x14ac:dyDescent="0.25">
      <c r="A45" s="16"/>
      <c r="B45" s="17"/>
      <c r="C45" s="10"/>
      <c r="D45" s="32"/>
      <c r="E45" s="12"/>
      <c r="F45" s="21" t="str">
        <f ca="1">additions!F11</f>
        <v/>
      </c>
      <c r="G45" s="22">
        <f ca="1">additions!G11</f>
        <v>5</v>
      </c>
      <c r="H45" s="20" t="str">
        <f ca="1">additions!H11</f>
        <v>7</v>
      </c>
      <c r="I45" s="22" t="str">
        <f ca="1">additions!I11</f>
        <v>2</v>
      </c>
      <c r="J45" s="22">
        <f ca="1">additions!J11</f>
        <v>9</v>
      </c>
      <c r="K45" s="10"/>
      <c r="L45" s="10"/>
      <c r="M45" s="16"/>
      <c r="N45" s="17"/>
      <c r="O45" s="10"/>
      <c r="P45" s="32"/>
      <c r="Q45" s="12"/>
      <c r="R45" s="21" t="str">
        <f ca="1">additions!R11</f>
        <v>1</v>
      </c>
      <c r="S45" s="22" t="str">
        <f ca="1">additions!S11</f>
        <v>0</v>
      </c>
      <c r="T45" s="20" t="str">
        <f ca="1">additions!T11</f>
        <v>0</v>
      </c>
      <c r="U45" s="22" t="str">
        <f ca="1">additions!U11</f>
        <v>2</v>
      </c>
      <c r="V45" s="22">
        <f ca="1">additions!V11</f>
        <v>5</v>
      </c>
      <c r="W45" s="10"/>
    </row>
    <row r="46" spans="1:31" ht="15" customHeight="1" x14ac:dyDescent="0.25">
      <c r="A46" s="23"/>
      <c r="B46" s="23"/>
      <c r="C46" s="10"/>
      <c r="D46" s="11"/>
      <c r="E46" s="12"/>
      <c r="F46" s="13"/>
      <c r="G46" s="11"/>
      <c r="H46" s="12"/>
      <c r="I46" s="13"/>
      <c r="J46" s="11"/>
      <c r="K46" s="10"/>
      <c r="L46" s="10"/>
      <c r="M46" s="23"/>
      <c r="N46" s="23"/>
      <c r="O46" s="10"/>
      <c r="P46" s="11"/>
      <c r="Q46" s="12"/>
      <c r="R46" s="13"/>
      <c r="S46" s="11"/>
      <c r="T46" s="12"/>
      <c r="U46" s="13"/>
      <c r="V46" s="11"/>
      <c r="W46" s="10"/>
    </row>
    <row r="47" spans="1:31" ht="15" customHeight="1" x14ac:dyDescent="0.25">
      <c r="A47" s="23"/>
      <c r="B47" s="23"/>
      <c r="C47" s="10"/>
      <c r="D47" s="11"/>
      <c r="E47" s="12"/>
      <c r="F47" s="13"/>
      <c r="G47" s="11"/>
      <c r="H47" s="12"/>
      <c r="I47" s="13"/>
      <c r="J47" s="11"/>
      <c r="K47" s="10"/>
      <c r="L47" s="10"/>
      <c r="M47" s="23"/>
      <c r="N47" s="23"/>
      <c r="O47" s="10"/>
      <c r="P47" s="11"/>
      <c r="Q47" s="12"/>
      <c r="R47" s="13"/>
      <c r="S47" s="11"/>
      <c r="T47" s="12"/>
      <c r="U47" s="13"/>
      <c r="V47" s="11"/>
      <c r="W47" s="10"/>
    </row>
    <row r="48" spans="1:31" ht="18" customHeight="1" x14ac:dyDescent="0.3">
      <c r="A48" s="15" t="str">
        <f>additions!A14</f>
        <v>E</v>
      </c>
      <c r="B48" s="15"/>
      <c r="C48" s="10"/>
      <c r="D48" s="11"/>
      <c r="E48" s="10"/>
      <c r="F48" s="53"/>
      <c r="G48" s="52" t="str">
        <f ca="1">additions!G14</f>
        <v>1</v>
      </c>
      <c r="H48" s="52" t="str">
        <f ca="1">additions!H14</f>
        <v>2</v>
      </c>
      <c r="I48" s="52" t="str">
        <f ca="1">additions!I14</f>
        <v>1</v>
      </c>
      <c r="J48" s="54"/>
      <c r="K48" s="10"/>
      <c r="L48" s="10"/>
      <c r="M48" s="15" t="str">
        <f>additions!M14</f>
        <v>F</v>
      </c>
      <c r="N48" s="10"/>
      <c r="O48" s="10"/>
      <c r="P48" s="10"/>
      <c r="Q48" s="10"/>
      <c r="R48" s="53"/>
      <c r="S48" s="52" t="str">
        <f ca="1">additions!S14</f>
        <v>1</v>
      </c>
      <c r="T48" s="52" t="str">
        <f ca="1">additions!T14</f>
        <v>2</v>
      </c>
      <c r="U48" s="52">
        <f ca="1">additions!U14</f>
        <v>0</v>
      </c>
      <c r="V48" s="54"/>
      <c r="W48" s="10"/>
    </row>
    <row r="49" spans="1:23" ht="26.1" customHeight="1" x14ac:dyDescent="0.3">
      <c r="I49" s="13" t="str">
        <f ca="1">additions!I15</f>
        <v>9</v>
      </c>
      <c r="J49" s="11" t="str">
        <f ca="1">additions!J15</f>
        <v>6</v>
      </c>
      <c r="N49" s="15"/>
      <c r="O49" s="10"/>
      <c r="P49" s="11"/>
      <c r="Q49" s="12"/>
      <c r="R49" s="13"/>
      <c r="S49" s="11" t="str">
        <f ca="1">additions!S15</f>
        <v>7</v>
      </c>
      <c r="T49" s="12" t="str">
        <f ca="1">additions!T15</f>
        <v>4</v>
      </c>
      <c r="U49" s="13" t="str">
        <f ca="1">additions!U15</f>
        <v>9</v>
      </c>
      <c r="V49" s="11" t="str">
        <f ca="1">additions!V15</f>
        <v>0</v>
      </c>
      <c r="W49" s="10"/>
    </row>
    <row r="50" spans="1:23" ht="26.1" customHeight="1" x14ac:dyDescent="0.3">
      <c r="A50" s="15"/>
      <c r="B50" s="15"/>
      <c r="C50" s="10"/>
      <c r="D50" s="11"/>
      <c r="E50" s="33" t="str">
        <f>additions!E16</f>
        <v>+</v>
      </c>
      <c r="F50" s="13"/>
      <c r="G50" s="11"/>
      <c r="H50" s="12" t="str">
        <f ca="1">additions!H16</f>
        <v>3</v>
      </c>
      <c r="I50" s="13" t="str">
        <f ca="1">additions!I16</f>
        <v>7</v>
      </c>
      <c r="J50" s="11" t="str">
        <f ca="1">additions!J16</f>
        <v>6</v>
      </c>
      <c r="K50" s="10"/>
      <c r="L50" s="10"/>
      <c r="M50" s="15"/>
      <c r="N50" s="15"/>
      <c r="O50" s="10"/>
      <c r="P50" s="11"/>
      <c r="Q50" s="33" t="str">
        <f>additions!Q16</f>
        <v>+</v>
      </c>
      <c r="R50" s="13"/>
      <c r="S50" s="11"/>
      <c r="T50" s="12" t="str">
        <f ca="1">additions!T16</f>
        <v>4</v>
      </c>
      <c r="U50" s="13" t="str">
        <f ca="1">additions!U16</f>
        <v>9</v>
      </c>
      <c r="V50" s="11" t="str">
        <f ca="1">additions!V16</f>
        <v>2</v>
      </c>
      <c r="W50" s="10"/>
    </row>
    <row r="51" spans="1:23" ht="26.1" customHeight="1" thickBot="1" x14ac:dyDescent="0.35">
      <c r="A51" s="16"/>
      <c r="B51" s="17"/>
      <c r="C51" s="18"/>
      <c r="D51" s="19"/>
      <c r="E51" s="33" t="str">
        <f>additions!E17</f>
        <v>+</v>
      </c>
      <c r="F51" s="13"/>
      <c r="G51" s="11" t="str">
        <f ca="1">additions!G17</f>
        <v>2</v>
      </c>
      <c r="H51" s="12" t="str">
        <f ca="1">additions!H17</f>
        <v>9</v>
      </c>
      <c r="I51" s="13" t="str">
        <f ca="1">additions!I17</f>
        <v>7</v>
      </c>
      <c r="J51" s="11" t="str">
        <f ca="1">additions!J17</f>
        <v>4</v>
      </c>
      <c r="K51" s="10"/>
      <c r="L51" s="10"/>
      <c r="M51" s="16"/>
      <c r="N51" s="17"/>
      <c r="O51" s="18"/>
      <c r="P51" s="19"/>
      <c r="Q51" s="33" t="str">
        <f>additions!Q17</f>
        <v>+</v>
      </c>
      <c r="R51" s="13"/>
      <c r="S51" s="11"/>
      <c r="T51" s="12"/>
      <c r="U51" s="13" t="str">
        <f ca="1">additions!U17</f>
        <v>8</v>
      </c>
      <c r="V51" s="11" t="str">
        <f ca="1">additions!V17</f>
        <v>0</v>
      </c>
      <c r="W51" s="10"/>
    </row>
    <row r="52" spans="1:23" ht="26.1" customHeight="1" thickTop="1" x14ac:dyDescent="0.25">
      <c r="A52" s="16"/>
      <c r="B52" s="17"/>
      <c r="C52" s="10"/>
      <c r="D52" s="32">
        <f>additions!D18</f>
        <v>0</v>
      </c>
      <c r="E52" s="12"/>
      <c r="F52" s="21" t="str">
        <f ca="1">additions!F18</f>
        <v/>
      </c>
      <c r="G52" s="22">
        <f ca="1">additions!G18</f>
        <v>3</v>
      </c>
      <c r="H52" s="20" t="str">
        <f ca="1">additions!H18</f>
        <v>4</v>
      </c>
      <c r="I52" s="22" t="str">
        <f ca="1">additions!I18</f>
        <v>4</v>
      </c>
      <c r="J52" s="22" t="str">
        <f ca="1">additions!J18</f>
        <v>6</v>
      </c>
      <c r="K52" s="10"/>
      <c r="L52" s="10"/>
      <c r="M52" s="16"/>
      <c r="N52" s="17"/>
      <c r="O52" s="10"/>
      <c r="P52" s="32"/>
      <c r="Q52" s="12"/>
      <c r="R52" s="21" t="str">
        <f ca="1">additions!R18</f>
        <v/>
      </c>
      <c r="S52" s="22">
        <f ca="1">additions!S18</f>
        <v>8</v>
      </c>
      <c r="T52" s="20" t="str">
        <f ca="1">additions!T18</f>
        <v>0</v>
      </c>
      <c r="U52" s="22" t="str">
        <f ca="1">additions!U18</f>
        <v>6</v>
      </c>
      <c r="V52" s="22">
        <f ca="1">additions!V18</f>
        <v>2</v>
      </c>
      <c r="W52" s="10"/>
    </row>
    <row r="53" spans="1:23" ht="15" customHeight="1" x14ac:dyDescent="0.25">
      <c r="A53" s="23"/>
      <c r="B53" s="23"/>
      <c r="C53" s="10"/>
      <c r="D53" s="11"/>
      <c r="E53" s="12"/>
      <c r="F53" s="13"/>
      <c r="G53" s="11"/>
      <c r="H53" s="12"/>
      <c r="I53" s="13"/>
      <c r="J53" s="11"/>
      <c r="K53" s="10"/>
      <c r="L53" s="10"/>
      <c r="M53" s="23"/>
      <c r="N53" s="23"/>
      <c r="O53" s="10"/>
      <c r="P53" s="11"/>
      <c r="Q53" s="12"/>
      <c r="R53" s="13"/>
      <c r="S53" s="11"/>
      <c r="T53" s="12"/>
      <c r="U53" s="13"/>
      <c r="V53" s="11"/>
      <c r="W53" s="10"/>
    </row>
    <row r="54" spans="1:23" ht="15" customHeight="1" x14ac:dyDescent="0.25">
      <c r="A54" s="23"/>
      <c r="B54" s="23"/>
      <c r="C54" s="10"/>
      <c r="D54" s="11"/>
      <c r="E54" s="12"/>
      <c r="F54" s="13"/>
      <c r="G54" s="11"/>
      <c r="H54" s="12"/>
      <c r="I54" s="13"/>
      <c r="J54" s="11"/>
      <c r="K54" s="10"/>
      <c r="L54" s="10"/>
      <c r="M54" s="23"/>
      <c r="N54" s="23"/>
      <c r="O54" s="10"/>
      <c r="P54" s="11"/>
      <c r="Q54" s="12"/>
      <c r="R54" s="13"/>
      <c r="S54" s="11"/>
      <c r="T54" s="12"/>
      <c r="U54" s="13"/>
      <c r="V54" s="11"/>
      <c r="W54" s="10"/>
    </row>
    <row r="55" spans="1:23" ht="18" customHeight="1" x14ac:dyDescent="0.3">
      <c r="A55" s="15" t="str">
        <f>additions!A21</f>
        <v>G</v>
      </c>
      <c r="B55" s="15"/>
      <c r="C55" s="10"/>
      <c r="D55" s="11"/>
      <c r="E55" s="12"/>
      <c r="F55" s="13"/>
      <c r="G55" s="52" t="str">
        <f ca="1">additions!G21</f>
        <v>1</v>
      </c>
      <c r="H55" s="52" t="str">
        <f ca="1">additions!H21</f>
        <v>1</v>
      </c>
      <c r="I55" s="52" t="str">
        <f ca="1">additions!I21</f>
        <v>2</v>
      </c>
      <c r="J55" s="24"/>
      <c r="K55" s="10"/>
      <c r="L55" s="10"/>
      <c r="M55" s="15" t="str">
        <f>additions!M21</f>
        <v>H</v>
      </c>
      <c r="N55" s="23"/>
      <c r="O55" s="10"/>
      <c r="P55" s="11"/>
      <c r="Q55" s="12"/>
      <c r="R55" s="52" t="str">
        <f ca="1">additions!R21</f>
        <v>1</v>
      </c>
      <c r="S55" s="52" t="str">
        <f ca="1">additions!S21</f>
        <v>1</v>
      </c>
      <c r="T55" s="52" t="str">
        <f ca="1">additions!T21</f>
        <v>2</v>
      </c>
      <c r="U55" s="52" t="str">
        <f ca="1">additions!U21</f>
        <v>1</v>
      </c>
      <c r="V55" s="24"/>
      <c r="W55" s="10"/>
    </row>
    <row r="56" spans="1:23" ht="26.1" customHeight="1" x14ac:dyDescent="0.25">
      <c r="A56" s="10"/>
      <c r="B56" s="10"/>
      <c r="C56" s="10"/>
      <c r="D56" s="11"/>
      <c r="E56" s="12"/>
      <c r="F56" s="13"/>
      <c r="G56" s="11"/>
      <c r="H56" s="12"/>
      <c r="I56" s="13"/>
      <c r="J56" s="11">
        <f ca="1">additions!J22</f>
        <v>3</v>
      </c>
      <c r="K56" s="10"/>
      <c r="L56" s="10"/>
      <c r="M56" s="10"/>
      <c r="N56" s="10"/>
      <c r="O56" s="10"/>
      <c r="P56" s="10"/>
      <c r="Q56" s="10"/>
      <c r="R56" s="11" t="str">
        <f ca="1">additions!R22</f>
        <v>7</v>
      </c>
      <c r="S56" s="11" t="str">
        <f ca="1">additions!S22</f>
        <v>5</v>
      </c>
      <c r="T56" s="12" t="str">
        <f ca="1">additions!T22</f>
        <v>5</v>
      </c>
      <c r="U56" s="13" t="str">
        <f ca="1">additions!U22</f>
        <v>3</v>
      </c>
      <c r="V56" s="11" t="str">
        <f ca="1">additions!V22</f>
        <v>1</v>
      </c>
      <c r="W56" s="10"/>
    </row>
    <row r="57" spans="1:23" ht="26.1" customHeight="1" x14ac:dyDescent="0.3">
      <c r="A57" s="10"/>
      <c r="B57" s="10"/>
      <c r="C57" s="10"/>
      <c r="D57" s="11"/>
      <c r="E57" s="12"/>
      <c r="F57" s="13"/>
      <c r="G57" s="11"/>
      <c r="H57" s="12"/>
      <c r="I57" s="13" t="str">
        <f ca="1">additions!I23</f>
        <v>2</v>
      </c>
      <c r="J57" s="11" t="str">
        <f ca="1">additions!J23</f>
        <v>8</v>
      </c>
      <c r="K57" s="10"/>
      <c r="L57" s="10"/>
      <c r="M57" s="10"/>
      <c r="N57" s="15"/>
      <c r="O57" s="10"/>
      <c r="P57" s="11"/>
      <c r="Q57" s="12"/>
      <c r="R57" s="13"/>
      <c r="S57" s="11" t="str">
        <f ca="1">additions!S23</f>
        <v>4</v>
      </c>
      <c r="T57" s="12" t="str">
        <f ca="1">additions!T23</f>
        <v>3</v>
      </c>
      <c r="U57" s="13" t="str">
        <f ca="1">additions!U23</f>
        <v>7</v>
      </c>
      <c r="V57" s="11" t="str">
        <f ca="1">additions!V23</f>
        <v>7</v>
      </c>
      <c r="W57" s="10"/>
    </row>
    <row r="58" spans="1:23" ht="26.1" customHeight="1" x14ac:dyDescent="0.3">
      <c r="A58" s="15"/>
      <c r="B58" s="15"/>
      <c r="C58" s="10"/>
      <c r="D58" s="11"/>
      <c r="E58" s="33" t="str">
        <f>additions!E24</f>
        <v>+</v>
      </c>
      <c r="F58" s="13"/>
      <c r="G58" s="11"/>
      <c r="H58" s="12" t="str">
        <f ca="1">additions!H24</f>
        <v>9</v>
      </c>
      <c r="I58" s="13" t="str">
        <f ca="1">additions!I24</f>
        <v>1</v>
      </c>
      <c r="J58" s="11" t="str">
        <f ca="1">additions!J24</f>
        <v>7</v>
      </c>
      <c r="K58" s="10"/>
      <c r="L58" s="10"/>
      <c r="M58" s="15"/>
      <c r="N58" s="15"/>
      <c r="O58" s="10"/>
      <c r="P58" s="11"/>
      <c r="Q58" s="33" t="str">
        <f>additions!Q24</f>
        <v>+</v>
      </c>
      <c r="R58" s="13"/>
      <c r="S58" s="11"/>
      <c r="T58" s="12" t="str">
        <f ca="1">additions!T24</f>
        <v>6</v>
      </c>
      <c r="U58" s="13" t="str">
        <f ca="1">additions!U24</f>
        <v>5</v>
      </c>
      <c r="V58" s="11" t="str">
        <f ca="1">additions!V24</f>
        <v>1</v>
      </c>
      <c r="W58" s="10"/>
    </row>
    <row r="59" spans="1:23" ht="26.1" customHeight="1" thickBot="1" x14ac:dyDescent="0.35">
      <c r="A59" s="16"/>
      <c r="B59" s="17"/>
      <c r="C59" s="18"/>
      <c r="D59" s="19"/>
      <c r="E59" s="33" t="str">
        <f>additions!E25</f>
        <v>+</v>
      </c>
      <c r="F59" s="13"/>
      <c r="G59" s="11" t="str">
        <f ca="1">additions!G25</f>
        <v>7</v>
      </c>
      <c r="H59" s="12" t="str">
        <f ca="1">additions!H25</f>
        <v>1</v>
      </c>
      <c r="I59" s="13" t="str">
        <f ca="1">additions!I25</f>
        <v>5</v>
      </c>
      <c r="J59" s="11" t="str">
        <f ca="1">additions!J25</f>
        <v>3</v>
      </c>
      <c r="K59" s="10"/>
      <c r="L59" s="10"/>
      <c r="M59" s="16"/>
      <c r="N59" s="17"/>
      <c r="O59" s="18"/>
      <c r="P59" s="19"/>
      <c r="Q59" s="33" t="str">
        <f>additions!Q25</f>
        <v>+</v>
      </c>
      <c r="R59" s="13"/>
      <c r="S59" s="11"/>
      <c r="T59" s="12"/>
      <c r="U59" s="13" t="str">
        <f ca="1">additions!U25</f>
        <v>7</v>
      </c>
      <c r="V59" s="11" t="str">
        <f ca="1">additions!V25</f>
        <v>9</v>
      </c>
      <c r="W59" s="10"/>
    </row>
    <row r="60" spans="1:23" ht="26.1" customHeight="1" thickTop="1" x14ac:dyDescent="0.25">
      <c r="A60" s="16"/>
      <c r="B60" s="17"/>
      <c r="C60" s="10"/>
      <c r="D60" s="32"/>
      <c r="E60" s="12"/>
      <c r="F60" s="21" t="str">
        <f ca="1">additions!F26</f>
        <v/>
      </c>
      <c r="G60" s="22">
        <f ca="1">additions!G26</f>
        <v>8</v>
      </c>
      <c r="H60" s="20" t="str">
        <f ca="1">additions!H26</f>
        <v>1</v>
      </c>
      <c r="I60" s="22" t="str">
        <f ca="1">additions!I26</f>
        <v>0</v>
      </c>
      <c r="J60" s="22" t="str">
        <f ca="1">additions!J26</f>
        <v>1</v>
      </c>
      <c r="K60" s="10"/>
      <c r="L60" s="10"/>
      <c r="M60" s="16"/>
      <c r="N60" s="17"/>
      <c r="O60" s="10"/>
      <c r="P60" s="32"/>
      <c r="Q60" s="22" t="str">
        <f ca="1">additions!Q26</f>
        <v/>
      </c>
      <c r="R60" s="22">
        <f ca="1">additions!R26</f>
        <v>8</v>
      </c>
      <c r="S60" s="22" t="str">
        <f ca="1">additions!S26</f>
        <v>0</v>
      </c>
      <c r="T60" s="20" t="str">
        <f ca="1">additions!T26</f>
        <v>6</v>
      </c>
      <c r="U60" s="22" t="str">
        <f ca="1">additions!U26</f>
        <v>3</v>
      </c>
      <c r="V60" s="22" t="str">
        <f ca="1">additions!V26</f>
        <v>8</v>
      </c>
      <c r="W60" s="10"/>
    </row>
    <row r="61" spans="1:23" ht="15" customHeight="1" x14ac:dyDescent="0.25">
      <c r="A61" s="23"/>
      <c r="B61" s="23"/>
      <c r="C61" s="10"/>
      <c r="D61" s="11"/>
      <c r="E61" s="12"/>
      <c r="F61" s="13"/>
      <c r="G61" s="11"/>
      <c r="H61" s="12"/>
      <c r="I61" s="13"/>
      <c r="J61" s="11"/>
      <c r="K61" s="10"/>
      <c r="L61" s="10"/>
      <c r="M61" s="23"/>
      <c r="N61" s="23"/>
      <c r="O61" s="10"/>
      <c r="P61" s="11"/>
      <c r="Q61" s="12"/>
      <c r="R61" s="13"/>
      <c r="S61" s="11"/>
      <c r="T61" s="12"/>
      <c r="U61" s="13"/>
      <c r="V61" s="11"/>
      <c r="W61" s="10"/>
    </row>
    <row r="62" spans="1:23" ht="15" customHeight="1" x14ac:dyDescent="0.25">
      <c r="A62" s="23"/>
      <c r="B62" s="23"/>
      <c r="C62" s="10"/>
      <c r="D62" s="11"/>
      <c r="E62" s="12"/>
      <c r="F62" s="13"/>
      <c r="G62" s="11"/>
      <c r="H62" s="12"/>
      <c r="I62" s="13"/>
      <c r="J62" s="11"/>
      <c r="K62" s="10"/>
      <c r="L62" s="10"/>
      <c r="M62" s="23"/>
      <c r="N62" s="23"/>
      <c r="O62" s="10"/>
      <c r="P62" s="11"/>
      <c r="Q62" s="12"/>
      <c r="R62" s="13"/>
      <c r="S62" s="11"/>
      <c r="T62" s="12"/>
      <c r="U62" s="13"/>
      <c r="V62" s="11"/>
      <c r="W62" s="10"/>
    </row>
    <row r="63" spans="1:23" ht="18" customHeight="1" x14ac:dyDescent="0.3">
      <c r="A63" s="15" t="str">
        <f>additions!A29</f>
        <v>I</v>
      </c>
      <c r="B63" s="15"/>
      <c r="C63" s="10"/>
      <c r="D63" s="11"/>
      <c r="E63" s="12"/>
      <c r="F63" s="52" t="str">
        <f ca="1">additions!F29</f>
        <v>1</v>
      </c>
      <c r="G63" s="52" t="str">
        <f ca="1">additions!G29</f>
        <v>1</v>
      </c>
      <c r="H63" s="52" t="str">
        <f ca="1">additions!H29</f>
        <v>3</v>
      </c>
      <c r="I63" s="52" t="str">
        <f ca="1">additions!I29</f>
        <v>2</v>
      </c>
      <c r="J63" s="24"/>
      <c r="K63" s="10"/>
      <c r="L63" s="10"/>
      <c r="M63" s="15" t="str">
        <f>additions!M29</f>
        <v>J</v>
      </c>
      <c r="N63" s="23"/>
      <c r="O63" s="10"/>
      <c r="P63" s="11"/>
      <c r="Q63" s="12"/>
      <c r="R63" s="52" t="str">
        <f ca="1">additions!R29</f>
        <v>1</v>
      </c>
      <c r="S63" s="52" t="str">
        <f ca="1">additions!S29</f>
        <v>2</v>
      </c>
      <c r="T63" s="52" t="str">
        <f ca="1">additions!T29</f>
        <v>1</v>
      </c>
      <c r="U63" s="52" t="str">
        <f ca="1">additions!U29</f>
        <v>1</v>
      </c>
      <c r="V63" s="24"/>
      <c r="W63" s="10"/>
    </row>
    <row r="64" spans="1:23" ht="26.1" customHeight="1" x14ac:dyDescent="0.25">
      <c r="A64" s="10"/>
      <c r="B64" s="10"/>
      <c r="C64" s="10"/>
      <c r="D64" s="11"/>
      <c r="E64" s="10"/>
      <c r="F64" s="11" t="str">
        <f ca="1">additions!F30</f>
        <v>7</v>
      </c>
      <c r="G64" s="11" t="str">
        <f ca="1">additions!G30</f>
        <v>0</v>
      </c>
      <c r="H64" s="12" t="str">
        <f ca="1">additions!H30</f>
        <v>6</v>
      </c>
      <c r="I64" s="11" t="str">
        <f ca="1">additions!I30</f>
        <v>8</v>
      </c>
      <c r="J64" s="11" t="str">
        <f ca="1">additions!J30</f>
        <v>4</v>
      </c>
      <c r="K64" s="10"/>
      <c r="L64" s="10"/>
      <c r="M64" s="10"/>
      <c r="N64" s="10"/>
      <c r="O64" s="10"/>
      <c r="P64" s="10"/>
      <c r="Q64" s="10"/>
      <c r="R64" s="11" t="str">
        <f ca="1">additions!R30</f>
        <v>1</v>
      </c>
      <c r="S64" s="11" t="str">
        <f ca="1">additions!S30</f>
        <v>4</v>
      </c>
      <c r="T64" s="12" t="str">
        <f ca="1">additions!T30</f>
        <v>4</v>
      </c>
      <c r="U64" s="13" t="str">
        <f ca="1">additions!U30</f>
        <v>4</v>
      </c>
      <c r="V64" s="11" t="str">
        <f ca="1">additions!V30</f>
        <v>6</v>
      </c>
      <c r="W64" s="10"/>
    </row>
    <row r="65" spans="1:23" ht="26.1" customHeight="1" x14ac:dyDescent="0.3">
      <c r="A65" s="10"/>
      <c r="B65" s="10"/>
      <c r="C65" s="10"/>
      <c r="D65" s="11"/>
      <c r="E65" s="12"/>
      <c r="F65" s="13"/>
      <c r="G65" s="11" t="str">
        <f ca="1">additions!G31</f>
        <v>7</v>
      </c>
      <c r="H65" s="12" t="str">
        <f ca="1">additions!H31</f>
        <v>1</v>
      </c>
      <c r="I65" s="13" t="str">
        <f ca="1">additions!I31</f>
        <v>9</v>
      </c>
      <c r="J65" s="11" t="str">
        <f ca="1">additions!J31</f>
        <v>8</v>
      </c>
      <c r="K65" s="10"/>
      <c r="L65" s="10"/>
      <c r="M65" s="10"/>
      <c r="N65" s="15"/>
      <c r="O65" s="10"/>
      <c r="P65" s="11"/>
      <c r="Q65" s="12"/>
      <c r="R65" s="13"/>
      <c r="S65" s="11" t="str">
        <f ca="1">additions!S31</f>
        <v>7</v>
      </c>
      <c r="T65" s="12" t="str">
        <f ca="1">additions!T31</f>
        <v>1</v>
      </c>
      <c r="U65" s="13" t="str">
        <f ca="1">additions!U31</f>
        <v>2</v>
      </c>
      <c r="V65" s="11" t="str">
        <f ca="1">additions!V31</f>
        <v>5</v>
      </c>
      <c r="W65" s="10"/>
    </row>
    <row r="66" spans="1:23" ht="26.1" customHeight="1" x14ac:dyDescent="0.3">
      <c r="A66" s="15"/>
      <c r="B66" s="15"/>
      <c r="C66" s="10"/>
      <c r="D66" s="11"/>
      <c r="E66" s="33" t="str">
        <f>additions!E32</f>
        <v>+</v>
      </c>
      <c r="F66" s="13"/>
      <c r="G66" s="11"/>
      <c r="H66" s="12" t="str">
        <f ca="1">additions!H32</f>
        <v>5</v>
      </c>
      <c r="I66" s="13" t="str">
        <f ca="1">additions!I32</f>
        <v>2</v>
      </c>
      <c r="J66" s="11" t="str">
        <f ca="1">additions!J32</f>
        <v>2</v>
      </c>
      <c r="K66" s="10"/>
      <c r="L66" s="10"/>
      <c r="M66" s="15"/>
      <c r="N66" s="15"/>
      <c r="O66" s="10"/>
      <c r="P66" s="11"/>
      <c r="Q66" s="33" t="str">
        <f>additions!Q32</f>
        <v>+</v>
      </c>
      <c r="R66" s="13"/>
      <c r="S66" s="11"/>
      <c r="T66" s="12" t="str">
        <f ca="1">additions!T32</f>
        <v>8</v>
      </c>
      <c r="U66" s="13" t="str">
        <f ca="1">additions!U32</f>
        <v>1</v>
      </c>
      <c r="V66" s="11" t="str">
        <f ca="1">additions!V32</f>
        <v>5</v>
      </c>
      <c r="W66" s="10"/>
    </row>
    <row r="67" spans="1:23" ht="26.1" customHeight="1" thickBot="1" x14ac:dyDescent="0.35">
      <c r="A67" s="16"/>
      <c r="B67" s="17"/>
      <c r="C67" s="18"/>
      <c r="D67" s="19"/>
      <c r="E67" s="33" t="str">
        <f>additions!E33</f>
        <v>+</v>
      </c>
      <c r="F67" s="13"/>
      <c r="G67" s="11" t="str">
        <f ca="1">additions!G33</f>
        <v>2</v>
      </c>
      <c r="H67" s="12" t="str">
        <f ca="1">additions!H33</f>
        <v>0</v>
      </c>
      <c r="I67" s="13" t="str">
        <f ca="1">additions!I33</f>
        <v>9</v>
      </c>
      <c r="J67" s="11" t="str">
        <f ca="1">additions!J33</f>
        <v>8</v>
      </c>
      <c r="K67" s="10"/>
      <c r="L67" s="10"/>
      <c r="M67" s="16"/>
      <c r="N67" s="17"/>
      <c r="O67" s="18"/>
      <c r="P67" s="19"/>
      <c r="Q67" s="33" t="str">
        <f>additions!Q33</f>
        <v>+</v>
      </c>
      <c r="R67" s="13"/>
      <c r="S67" s="11"/>
      <c r="T67" s="12" t="str">
        <f ca="1">additions!T33</f>
        <v>8</v>
      </c>
      <c r="U67" s="13" t="str">
        <f ca="1">additions!U33</f>
        <v>3</v>
      </c>
      <c r="V67" s="11" t="str">
        <f ca="1">additions!V33</f>
        <v>1</v>
      </c>
      <c r="W67" s="10"/>
    </row>
    <row r="68" spans="1:23" ht="26.1" customHeight="1" thickTop="1" x14ac:dyDescent="0.25">
      <c r="A68" s="16"/>
      <c r="B68" s="17"/>
      <c r="C68" s="10"/>
      <c r="D68" s="32">
        <f>additions!D34</f>
        <v>0</v>
      </c>
      <c r="E68" s="21" t="str">
        <f ca="1">additions!E34</f>
        <v/>
      </c>
      <c r="F68" s="22">
        <f ca="1">additions!F34</f>
        <v>8</v>
      </c>
      <c r="G68" s="22" t="str">
        <f ca="1">additions!G34</f>
        <v>0</v>
      </c>
      <c r="H68" s="20" t="str">
        <f ca="1">additions!H34</f>
        <v>5</v>
      </c>
      <c r="I68" s="22" t="str">
        <f ca="1">additions!I34</f>
        <v>0</v>
      </c>
      <c r="J68" s="22" t="str">
        <f ca="1">additions!J34</f>
        <v>2</v>
      </c>
      <c r="K68" s="10"/>
      <c r="L68" s="10"/>
      <c r="M68" s="16"/>
      <c r="N68" s="17"/>
      <c r="O68" s="10"/>
      <c r="P68" s="32">
        <f>additions!P34</f>
        <v>0</v>
      </c>
      <c r="Q68" s="22" t="str">
        <f ca="1">additions!Q34</f>
        <v/>
      </c>
      <c r="R68" s="22">
        <f ca="1">additions!R34</f>
        <v>2</v>
      </c>
      <c r="S68" s="22" t="str">
        <f ca="1">additions!S34</f>
        <v>3</v>
      </c>
      <c r="T68" s="20" t="str">
        <f ca="1">additions!T34</f>
        <v>2</v>
      </c>
      <c r="U68" s="22" t="str">
        <f ca="1">additions!U34</f>
        <v>1</v>
      </c>
      <c r="V68" s="22" t="str">
        <f ca="1">additions!V34</f>
        <v>7</v>
      </c>
      <c r="W68" s="10"/>
    </row>
  </sheetData>
  <sheetProtection algorithmName="SHA-512" hashValue="mBPG6HUqvyfUiB/rRwc93gJzK9cV9DKV9w3E/X1JubSebs0LWXANrZ/J5Tu6Q+7bZpG9b0NX1V0v8WvmsVA3WQ==" saltValue="u3UymYX0UlWHh64e7bYpWQ==" spinCount="100000" sheet="1" objects="1" scenarios="1" selectLockedCells="1" selectUnlockedCells="1"/>
  <mergeCells count="2">
    <mergeCell ref="A1:W1"/>
    <mergeCell ref="A35:W35"/>
  </mergeCells>
  <conditionalFormatting sqref="AB5">
    <cfRule type="cellIs" dxfId="99" priority="17" operator="equal">
      <formula>"V"</formula>
    </cfRule>
    <cfRule type="cellIs" dxfId="98" priority="18" operator="equal">
      <formula>"F"</formula>
    </cfRule>
  </conditionalFormatting>
  <conditionalFormatting sqref="AB11">
    <cfRule type="cellIs" dxfId="97" priority="15" operator="equal">
      <formula>"V"</formula>
    </cfRule>
    <cfRule type="cellIs" dxfId="96" priority="16" operator="equal">
      <formula>"F"</formula>
    </cfRule>
  </conditionalFormatting>
  <conditionalFormatting sqref="AB18">
    <cfRule type="cellIs" dxfId="95" priority="11" operator="equal">
      <formula>"V"</formula>
    </cfRule>
    <cfRule type="cellIs" dxfId="94" priority="12" operator="equal">
      <formula>"F"</formula>
    </cfRule>
  </conditionalFormatting>
  <conditionalFormatting sqref="AB26">
    <cfRule type="cellIs" dxfId="93" priority="7" operator="equal">
      <formula>"V"</formula>
    </cfRule>
    <cfRule type="cellIs" dxfId="92" priority="8" operator="equal">
      <formula>"F"</formula>
    </cfRule>
  </conditionalFormatting>
  <conditionalFormatting sqref="AB34">
    <cfRule type="cellIs" dxfId="91" priority="3" operator="equal">
      <formula>"V"</formula>
    </cfRule>
    <cfRule type="cellIs" dxfId="90" priority="4" operator="equal">
      <formula>"F"</formula>
    </cfRule>
  </conditionalFormatting>
  <conditionalFormatting sqref="AE5">
    <cfRule type="cellIs" dxfId="89" priority="19" operator="equal">
      <formula>"V"</formula>
    </cfRule>
    <cfRule type="cellIs" dxfId="88" priority="20" operator="equal">
      <formula>"F"</formula>
    </cfRule>
  </conditionalFormatting>
  <conditionalFormatting sqref="AE11">
    <cfRule type="cellIs" dxfId="87" priority="13" operator="equal">
      <formula>"V"</formula>
    </cfRule>
    <cfRule type="cellIs" dxfId="86" priority="14" operator="equal">
      <formula>"F"</formula>
    </cfRule>
  </conditionalFormatting>
  <conditionalFormatting sqref="AE18">
    <cfRule type="cellIs" dxfId="85" priority="9" operator="equal">
      <formula>"V"</formula>
    </cfRule>
    <cfRule type="cellIs" dxfId="84" priority="10" operator="equal">
      <formula>"F"</formula>
    </cfRule>
  </conditionalFormatting>
  <conditionalFormatting sqref="AE26">
    <cfRule type="cellIs" dxfId="83" priority="5" operator="equal">
      <formula>"V"</formula>
    </cfRule>
    <cfRule type="cellIs" dxfId="82" priority="6" operator="equal">
      <formula>"F"</formula>
    </cfRule>
  </conditionalFormatting>
  <conditionalFormatting sqref="AE34">
    <cfRule type="cellIs" dxfId="81" priority="1" operator="equal">
      <formula>"V"</formula>
    </cfRule>
    <cfRule type="cellIs" dxfId="80" priority="2" operator="equal">
      <formula>"F"</formula>
    </cfRule>
  </conditionalFormatting>
  <hyperlinks>
    <hyperlink ref="W2" r:id="rId1" xr:uid="{44D6C10B-9508-4E0F-8F96-97C21746FD84}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8" orientation="portrait" r:id="rId2"/>
  <headerFooter>
    <oddHeader>&amp;L&amp;18NOM :&amp;C&amp;18Prénom :&amp;R&amp;14Date : .. / .. / ..</oddHeader>
    <oddFooter>&amp;L&amp;20L'ADDITION&amp;R&amp;20Classe : ..........</oddFooter>
  </headerFooter>
  <rowBreaks count="1" manualBreakCount="1">
    <brk id="34" max="22" man="1"/>
  </rowBreaks>
  <ignoredErrors>
    <ignoredError sqref="H32:J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DCE8-E9A5-48BA-B336-EA24CA8330EB}">
  <sheetPr>
    <pageSetUpPr fitToPage="1"/>
  </sheetPr>
  <dimension ref="A1:AI40"/>
  <sheetViews>
    <sheetView zoomScale="110" zoomScaleNormal="110" zoomScaleSheetLayoutView="110" workbookViewId="0">
      <selection activeCell="A21" sqref="A21:W21"/>
    </sheetView>
  </sheetViews>
  <sheetFormatPr baseColWidth="10" defaultColWidth="10.85546875" defaultRowHeight="18.75" x14ac:dyDescent="0.25"/>
  <cols>
    <col min="1" max="1" width="3" bestFit="1" customWidth="1"/>
    <col min="2" max="3" width="2.28515625" customWidth="1"/>
    <col min="4" max="4" width="2.28515625" style="3" customWidth="1"/>
    <col min="5" max="5" width="2.42578125" style="4" customWidth="1"/>
    <col min="6" max="6" width="2.42578125" style="2" customWidth="1"/>
    <col min="7" max="7" width="2.42578125" style="3" customWidth="1"/>
    <col min="8" max="8" width="2.42578125" style="4" customWidth="1"/>
    <col min="9" max="9" width="2.42578125" style="2" customWidth="1"/>
    <col min="10" max="10" width="2.42578125" style="3" customWidth="1"/>
    <col min="11" max="11" width="1.85546875" customWidth="1"/>
    <col min="12" max="12" width="19.42578125" customWidth="1"/>
    <col min="13" max="13" width="3" bestFit="1" customWidth="1"/>
    <col min="14" max="16" width="2.28515625" customWidth="1"/>
    <col min="17" max="18" width="2.42578125" customWidth="1"/>
    <col min="19" max="19" width="2.42578125" style="45" customWidth="1"/>
    <col min="20" max="20" width="2.42578125" style="51" customWidth="1"/>
    <col min="21" max="21" width="2.42578125" customWidth="1"/>
    <col min="22" max="22" width="2.42578125" style="45" customWidth="1"/>
    <col min="23" max="23" width="1.85546875" customWidth="1"/>
    <col min="24" max="25" width="0" hidden="1" customWidth="1"/>
    <col min="26" max="26" width="2.28515625" hidden="1" customWidth="1"/>
    <col min="27" max="27" width="13" hidden="1" customWidth="1"/>
    <col min="28" max="28" width="3.42578125" customWidth="1"/>
    <col min="29" max="29" width="2.28515625" hidden="1" customWidth="1"/>
    <col min="30" max="30" width="13" hidden="1" customWidth="1"/>
    <col min="31" max="31" width="3.140625" customWidth="1"/>
    <col min="32" max="32" width="2.28515625" hidden="1" customWidth="1"/>
    <col min="33" max="34" width="11.5703125" hidden="1" customWidth="1"/>
    <col min="35" max="35" width="0" hidden="1" customWidth="1"/>
  </cols>
  <sheetData>
    <row r="1" spans="1:35" ht="18" customHeight="1" x14ac:dyDescent="0.3">
      <c r="A1" s="109" t="str">
        <f ca="1">CONCATENATE(" FICHE ",$X$1)</f>
        <v xml:space="preserve"> FICHE 115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">
        <f ca="1">RANDBETWEEN(100,999)</f>
        <v>115</v>
      </c>
      <c r="Y1" s="1"/>
    </row>
    <row r="2" spans="1:35" ht="18" customHeight="1" x14ac:dyDescent="0.3">
      <c r="A2" s="15" t="s">
        <v>0</v>
      </c>
      <c r="B2" s="15"/>
      <c r="C2" s="10"/>
      <c r="D2" s="11"/>
      <c r="E2" s="12"/>
      <c r="F2" s="13"/>
      <c r="G2" s="36"/>
      <c r="H2" s="48">
        <f ca="1">IF((I2+I3+I4)&gt;9,LEFT((I2+I3+I4),1),0)</f>
        <v>0</v>
      </c>
      <c r="I2" s="37" t="str">
        <f ca="1">IF((J3+J4)&gt;9,LEFT((J3+J4),1),0)</f>
        <v>1</v>
      </c>
      <c r="J2" s="38"/>
      <c r="K2" s="10"/>
      <c r="L2" s="10"/>
      <c r="M2" s="15" t="s">
        <v>1</v>
      </c>
      <c r="N2" s="15"/>
      <c r="O2" s="10"/>
      <c r="P2" s="11"/>
      <c r="Q2" s="12"/>
      <c r="R2" s="13"/>
      <c r="S2" s="38">
        <f ca="1">IF((T2+T3+T4)&gt;9,LEFT((T2+T3+T4),1),0)</f>
        <v>0</v>
      </c>
      <c r="T2" s="48">
        <f ca="1">IF((U2+U3+U4)&gt;9,LEFT((U2+U3+U4),1),0)</f>
        <v>0</v>
      </c>
      <c r="U2" s="37">
        <f ca="1">IF((V3+V4)&gt;9,LEFT((V3+V4),1),0)</f>
        <v>0</v>
      </c>
      <c r="V2" s="38"/>
      <c r="W2" s="14" t="s">
        <v>27</v>
      </c>
      <c r="AH2" s="26" t="s">
        <v>30</v>
      </c>
      <c r="AI2" s="26" t="s">
        <v>31</v>
      </c>
    </row>
    <row r="3" spans="1:35" ht="26.1" customHeight="1" x14ac:dyDescent="0.3">
      <c r="A3" s="15"/>
      <c r="B3" s="15"/>
      <c r="C3" s="13"/>
      <c r="D3" s="13"/>
      <c r="E3" s="13"/>
      <c r="F3" s="13"/>
      <c r="G3" s="11"/>
      <c r="H3" s="12" t="str">
        <f ca="1">MID(AA3,Z3-(Z3-1),1)</f>
        <v>8</v>
      </c>
      <c r="I3" s="13" t="str">
        <f ca="1">MID(AA3,Z3-(Z3-2),1)</f>
        <v>2</v>
      </c>
      <c r="J3" s="11" t="str">
        <f ca="1">MID(AA3,Z3-(Z3-3),1)</f>
        <v>9</v>
      </c>
      <c r="K3" s="10"/>
      <c r="L3" s="10"/>
      <c r="M3" s="15"/>
      <c r="N3" s="15"/>
      <c r="O3" s="10"/>
      <c r="P3" s="11"/>
      <c r="Q3" s="12"/>
      <c r="R3" s="13"/>
      <c r="S3" s="11" t="str">
        <f ca="1">MID(AD3,AC3-(AC3-1),1)</f>
        <v>9</v>
      </c>
      <c r="T3" s="12" t="str">
        <f ca="1">MID(AD3,AC3-(AC3-2),1)</f>
        <v>0</v>
      </c>
      <c r="U3" s="13" t="str">
        <f ca="1">MID(AD3,AC3-(AC3-3),1)</f>
        <v>4</v>
      </c>
      <c r="V3" s="11" t="str">
        <f ca="1">MID(AD3,AC3-(AC3-4),1)</f>
        <v>4</v>
      </c>
      <c r="W3" s="10"/>
      <c r="Z3" s="4">
        <v>3</v>
      </c>
      <c r="AA3" s="29">
        <f ca="1">RANDBETWEEN(10^(Z3-1),(10^Z3)-1)</f>
        <v>829</v>
      </c>
      <c r="AB3" s="4"/>
      <c r="AC3" s="4">
        <v>4</v>
      </c>
      <c r="AD3" s="29">
        <f ca="1">RANDBETWEEN(10^(AC3-1),(10^AC3)-1)</f>
        <v>9044</v>
      </c>
      <c r="AE3" s="1"/>
      <c r="AF3" s="2"/>
      <c r="AG3" s="26" t="s">
        <v>29</v>
      </c>
      <c r="AH3" s="26">
        <f>10^2</f>
        <v>100</v>
      </c>
      <c r="AI3" s="26">
        <f>10^3</f>
        <v>1000</v>
      </c>
    </row>
    <row r="4" spans="1:35" ht="26.1" customHeight="1" thickBot="1" x14ac:dyDescent="0.35">
      <c r="A4" s="16"/>
      <c r="B4" s="17"/>
      <c r="D4" s="13"/>
      <c r="E4" s="13"/>
      <c r="F4" s="33" t="s">
        <v>28</v>
      </c>
      <c r="G4" s="46"/>
      <c r="H4" s="12"/>
      <c r="I4" s="13" t="str">
        <f ca="1">MID(AA4,Z4-(Z4-1),1)</f>
        <v>2</v>
      </c>
      <c r="J4" s="11" t="str">
        <f ca="1">MID(AA4,Z4-(Z4-2),1)</f>
        <v>3</v>
      </c>
      <c r="K4" s="10"/>
      <c r="L4" s="10"/>
      <c r="M4" s="16"/>
      <c r="N4" s="17"/>
      <c r="P4" s="19"/>
      <c r="Q4" s="25" t="s">
        <v>28</v>
      </c>
      <c r="R4" s="13"/>
      <c r="S4" s="11"/>
      <c r="T4" s="12" t="str">
        <f ca="1">MID(AD4,AC4-(AC4-1),1)</f>
        <v>5</v>
      </c>
      <c r="U4" s="13" t="str">
        <f ca="1">MID(AD4,AC4-(AC4-2),1)</f>
        <v>2</v>
      </c>
      <c r="V4" s="11" t="str">
        <f ca="1">MID(AD4,AC4-(AC4-3),1)</f>
        <v>5</v>
      </c>
      <c r="W4" s="10"/>
      <c r="Z4" s="4">
        <v>2</v>
      </c>
      <c r="AA4" s="30">
        <f ca="1">IF(Z4&gt;1,RANDBETWEEN(10^(Z4-1),(10^Z4)-1),RANDBETWEEN(1,9))</f>
        <v>23</v>
      </c>
      <c r="AB4" s="4"/>
      <c r="AC4" s="4">
        <v>3</v>
      </c>
      <c r="AD4" s="30">
        <f ca="1">IF(AC4&gt;1,RANDBETWEEN(10^(AC4-1),(10^AC4)-1),RANDBETWEEN(1,9))</f>
        <v>525</v>
      </c>
      <c r="AE4" s="1"/>
      <c r="AF4" s="2"/>
    </row>
    <row r="5" spans="1:35" ht="26.1" customHeight="1" thickTop="1" x14ac:dyDescent="0.25">
      <c r="A5" s="16"/>
      <c r="B5" s="17"/>
      <c r="C5" s="13"/>
      <c r="D5" s="24"/>
      <c r="E5" s="13"/>
      <c r="F5" s="13"/>
      <c r="G5" s="40" t="str">
        <f ca="1">IF((H2+H3+H4)&gt;9,LEFT((H2+H3+H4),1),"")</f>
        <v/>
      </c>
      <c r="H5" s="49">
        <f ca="1">IF((H2+H3+H4)&gt;9,RIGHT((H2+H3+H4),1),(H2+H3+H4))</f>
        <v>8</v>
      </c>
      <c r="I5" s="40">
        <f ca="1">IF((I2+I3+I4)&gt;9,RIGHT((I2+I3+I4),1),(I2+I3+I4))</f>
        <v>5</v>
      </c>
      <c r="J5" s="40" t="str">
        <f ca="1">IF((J3+J4)&gt;9,RIGHT((J3+J4),1),(J3+J4))</f>
        <v>2</v>
      </c>
      <c r="K5" s="10"/>
      <c r="L5" s="10"/>
      <c r="M5" s="16"/>
      <c r="N5" s="17"/>
      <c r="O5" s="10"/>
      <c r="P5" s="32"/>
      <c r="Q5" s="12"/>
      <c r="R5" s="39" t="str">
        <f ca="1">IF((S2+S3+S4)&gt;9,LEFT((S2+S3+S4),1),"")</f>
        <v/>
      </c>
      <c r="S5" s="40">
        <f ca="1">IF((S2+S3+S4)&gt;9,RIGHT((S2+S3+S4),1),(S2+S3+S4))</f>
        <v>9</v>
      </c>
      <c r="T5" s="49">
        <f ca="1">IF((T2+T3+T4)&gt;9,RIGHT((T2+T3+T4),1),(T2+T3+T4))</f>
        <v>5</v>
      </c>
      <c r="U5" s="40">
        <f ca="1">IF((U2+U3+U4)&gt;9,RIGHT((U2+U3+U4),1),(U2+U3+U4))</f>
        <v>6</v>
      </c>
      <c r="V5" s="40">
        <f ca="1">IF((V3+V4)&gt;9,RIGHT((V3+V4),1),(V3+V4))</f>
        <v>9</v>
      </c>
      <c r="W5" s="10"/>
      <c r="AA5" s="28">
        <f ca="1">AA3+AA4</f>
        <v>852</v>
      </c>
      <c r="AB5" s="27" t="str">
        <f ca="1">IF(VALUE(CONCATENATE(G5,H5,I5,J5))&lt;&gt;AA5,"F","V")</f>
        <v>V</v>
      </c>
      <c r="AD5" s="28">
        <f ca="1">AD3+AD4</f>
        <v>9569</v>
      </c>
      <c r="AE5" s="27" t="str">
        <f ca="1">IF(VALUE(CONCATENATE(R5,S5,T5,U5,V5))&lt;&gt;AD5,"F","V")</f>
        <v>V</v>
      </c>
    </row>
    <row r="6" spans="1:35" ht="15" customHeight="1" x14ac:dyDescent="0.25">
      <c r="A6" s="23"/>
      <c r="B6" s="23"/>
      <c r="C6" s="10"/>
      <c r="D6" s="11"/>
      <c r="E6" s="12"/>
      <c r="F6" s="13"/>
      <c r="G6" s="11"/>
      <c r="H6" s="12"/>
      <c r="I6" s="13"/>
      <c r="J6" s="11"/>
      <c r="K6" s="10"/>
      <c r="L6" s="10"/>
      <c r="M6" s="23"/>
      <c r="N6" s="23"/>
      <c r="O6" s="10"/>
      <c r="P6" s="11"/>
      <c r="Q6" s="12"/>
      <c r="R6" s="13"/>
      <c r="S6" s="11"/>
      <c r="T6" s="12"/>
      <c r="U6" s="13"/>
      <c r="V6" s="11"/>
      <c r="W6" s="10"/>
    </row>
    <row r="7" spans="1:35" ht="15" customHeight="1" x14ac:dyDescent="0.25">
      <c r="A7" s="10"/>
      <c r="B7" s="10"/>
      <c r="C7" s="10"/>
      <c r="D7" s="11"/>
      <c r="E7" s="12"/>
      <c r="F7" s="13"/>
      <c r="G7" s="11"/>
      <c r="H7" s="12"/>
      <c r="I7" s="13"/>
      <c r="J7" s="11"/>
      <c r="K7" s="10"/>
      <c r="L7" s="10"/>
      <c r="M7" s="10"/>
      <c r="N7" s="10"/>
      <c r="O7" s="10"/>
      <c r="P7" s="10"/>
      <c r="Q7" s="10"/>
      <c r="R7" s="10"/>
      <c r="S7" s="43"/>
      <c r="T7" s="50"/>
      <c r="U7" s="10"/>
      <c r="V7" s="43"/>
      <c r="W7" s="10"/>
    </row>
    <row r="8" spans="1:35" ht="18" customHeight="1" x14ac:dyDescent="0.3">
      <c r="A8" s="15" t="s">
        <v>2</v>
      </c>
      <c r="B8" s="15"/>
      <c r="C8" s="10"/>
      <c r="D8" s="11"/>
      <c r="E8" s="12"/>
      <c r="F8" s="37">
        <f ca="1">IF((G8+G9+G10)&gt;9,LEFT((G8+G9+G10),1),0)</f>
        <v>0</v>
      </c>
      <c r="G8" s="38">
        <f ca="1">IF((H8+H9+H10)&gt;9,LEFT((H8+H9+H10),1),0)</f>
        <v>0</v>
      </c>
      <c r="H8" s="48">
        <f ca="1">IF((I8+I9+I10)&gt;9,LEFT((I8+I9+I10),1),0)</f>
        <v>0</v>
      </c>
      <c r="I8" s="37">
        <f ca="1">IF((J9+J10)&gt;9,LEFT((J9+J10),1),0)</f>
        <v>0</v>
      </c>
      <c r="J8" s="38"/>
      <c r="K8" s="10"/>
      <c r="L8" s="10"/>
      <c r="M8" s="15" t="s">
        <v>3</v>
      </c>
      <c r="N8" s="15"/>
      <c r="O8" s="10"/>
      <c r="P8" s="11"/>
      <c r="Q8" s="12"/>
      <c r="R8" s="38">
        <f ca="1">IF((S8+S9+S10)&gt;9,LEFT((S8+S9+S10),1),0)</f>
        <v>0</v>
      </c>
      <c r="S8" s="38">
        <f ca="1">IF((T8+T9+T10)&gt;9,LEFT((T8+T9+T10),1),0)</f>
        <v>0</v>
      </c>
      <c r="T8" s="48">
        <f ca="1">IF((U8+U9+U10)&gt;9,LEFT((U8+U9+U10),1),0)</f>
        <v>0</v>
      </c>
      <c r="U8" s="37" t="str">
        <f ca="1">IF((V9+V10)&gt;9,LEFT((V9+V10),1),0)</f>
        <v>1</v>
      </c>
      <c r="V8" s="38"/>
      <c r="W8" s="10"/>
    </row>
    <row r="9" spans="1:35" ht="26.1" customHeight="1" x14ac:dyDescent="0.3">
      <c r="A9" s="15"/>
      <c r="B9" s="15"/>
      <c r="C9" s="10"/>
      <c r="D9" s="13"/>
      <c r="E9" s="13"/>
      <c r="F9" s="13"/>
      <c r="G9" s="11"/>
      <c r="H9" s="12" t="str">
        <f ca="1">MID(AA9,Z9-(Z9-1),1)</f>
        <v>3</v>
      </c>
      <c r="I9" s="13" t="str">
        <f ca="1">MID(AA9,Z9-(Z9-2),1)</f>
        <v>4</v>
      </c>
      <c r="J9" s="11" t="str">
        <f ca="1">MID(AA9,Z9-(Z9-3),1)</f>
        <v>3</v>
      </c>
      <c r="K9" s="10"/>
      <c r="L9" s="10"/>
      <c r="M9" s="15"/>
      <c r="N9" s="15"/>
      <c r="O9" s="10"/>
      <c r="P9" s="11"/>
      <c r="Q9" s="12"/>
      <c r="R9" s="13"/>
      <c r="S9" s="11" t="str">
        <f ca="1">MID(AD9,AC9-(AC9-1),1)</f>
        <v>3</v>
      </c>
      <c r="T9" s="12" t="str">
        <f ca="1">MID(AD9,AC9-(AC9-2),1)</f>
        <v>0</v>
      </c>
      <c r="U9" s="13" t="str">
        <f ca="1">MID(AD9,AC9-(AC9-3),1)</f>
        <v>2</v>
      </c>
      <c r="V9" s="11" t="str">
        <f ca="1">MID(AD9,AC9-(AC9-4),1)</f>
        <v>5</v>
      </c>
      <c r="W9" s="10"/>
      <c r="Z9" s="2">
        <v>3</v>
      </c>
      <c r="AA9" s="29">
        <f ca="1">RANDBETWEEN(10^(Z9-1),(10^Z9)-1)</f>
        <v>343</v>
      </c>
      <c r="AB9" s="1"/>
      <c r="AC9" s="2">
        <v>4</v>
      </c>
      <c r="AD9" s="29">
        <f ca="1">RANDBETWEEN(10^(AC9-1),(10^AC9)-1)</f>
        <v>3025</v>
      </c>
      <c r="AE9" s="1"/>
    </row>
    <row r="10" spans="1:35" ht="26.1" customHeight="1" thickBot="1" x14ac:dyDescent="0.35">
      <c r="A10" s="16"/>
      <c r="B10" s="17"/>
      <c r="C10" s="18"/>
      <c r="D10" s="19"/>
      <c r="E10" s="33" t="s">
        <v>28</v>
      </c>
      <c r="F10" s="13"/>
      <c r="G10" s="11" t="str">
        <f ca="1">MID(AA10,Z10-(Z10-1),1)</f>
        <v>2</v>
      </c>
      <c r="H10" s="12" t="str">
        <f ca="1">MID(AA10,Z10-(Z10-2),1)</f>
        <v>3</v>
      </c>
      <c r="I10" s="13" t="str">
        <f ca="1">MID(AA10,Z10-(Z10-3),1)</f>
        <v>5</v>
      </c>
      <c r="J10" s="11" t="str">
        <f ca="1">MID(AA10,Z10-(Z10-4),1)</f>
        <v>4</v>
      </c>
      <c r="K10" s="10"/>
      <c r="L10" s="10"/>
      <c r="M10" s="16"/>
      <c r="N10" s="17"/>
      <c r="O10" s="18"/>
      <c r="P10" s="19"/>
      <c r="Q10" s="33" t="s">
        <v>28</v>
      </c>
      <c r="R10" s="13"/>
      <c r="S10" s="11" t="str">
        <f ca="1">MID(AD10,AC10-(AC10-1),1)</f>
        <v>1</v>
      </c>
      <c r="T10" s="12" t="str">
        <f ca="1">MID(AD10,AC10-(AC10-2),1)</f>
        <v>0</v>
      </c>
      <c r="U10" s="13" t="str">
        <f ca="1">MID(AD10,AC10-(AC10-3),1)</f>
        <v>4</v>
      </c>
      <c r="V10" s="11" t="str">
        <f ca="1">MID(AD10,AC10-(AC10-4),1)</f>
        <v>8</v>
      </c>
      <c r="W10" s="10"/>
      <c r="Z10" s="2">
        <v>4</v>
      </c>
      <c r="AA10" s="30">
        <f ca="1">IF(Z10&gt;1,RANDBETWEEN(10^(Z10-1),(10^Z10)-1),RANDBETWEEN(1,9))</f>
        <v>2354</v>
      </c>
      <c r="AB10" s="1"/>
      <c r="AC10" s="2">
        <v>4</v>
      </c>
      <c r="AD10" s="30">
        <f ca="1">IF(AC10&gt;1,RANDBETWEEN(10^(AC10-1),(10^AC10)-1),RANDBETWEEN(1,9))</f>
        <v>1048</v>
      </c>
      <c r="AE10" s="1"/>
    </row>
    <row r="11" spans="1:35" ht="26.1" customHeight="1" thickTop="1" x14ac:dyDescent="0.25">
      <c r="A11" s="16"/>
      <c r="B11" s="17"/>
      <c r="C11" s="10"/>
      <c r="D11" s="32"/>
      <c r="E11" s="12"/>
      <c r="F11" s="39" t="str">
        <f ca="1">IF((G8+G9+G10)&gt;9,LEFT((G8+G9+G10),1),"")</f>
        <v/>
      </c>
      <c r="G11" s="40">
        <f ca="1">IF((G8+G9+G10)&gt;9,RIGHT((G8+G9+G10),1),(G8+G9+G10))</f>
        <v>2</v>
      </c>
      <c r="H11" s="49">
        <f ca="1">IF((H8+H9+H10)&gt;9,RIGHT((H8+H9+H10),1),(H8+H9+H10))</f>
        <v>6</v>
      </c>
      <c r="I11" s="40">
        <f ca="1">IF((I8+I9+I10)&gt;9,RIGHT((I8+I9+I10),1),(I8+I9+I10))</f>
        <v>9</v>
      </c>
      <c r="J11" s="40">
        <f ca="1">IF((J9+J10)&gt;9,RIGHT((J9+J10),1),(J9+J10))</f>
        <v>7</v>
      </c>
      <c r="K11" s="10"/>
      <c r="L11" s="10"/>
      <c r="M11" s="16"/>
      <c r="N11" s="17"/>
      <c r="O11" s="10"/>
      <c r="P11" s="32"/>
      <c r="Q11" s="12"/>
      <c r="R11" s="39" t="str">
        <f ca="1">IF((S8+S9+S10)&gt;9,LEFT((S8+S9+S10),1),"")</f>
        <v/>
      </c>
      <c r="S11" s="40">
        <f ca="1">IF((S8+S9+S10)&gt;9,RIGHT((S8+S9+S10),1),(S8+S9+S10))</f>
        <v>4</v>
      </c>
      <c r="T11" s="49">
        <f ca="1">IF((T8+T9+T10)&gt;9,RIGHT((T8+T9+T10),1),(T8+T9+T10))</f>
        <v>0</v>
      </c>
      <c r="U11" s="40">
        <f ca="1">IF((U8+U9+U10)&gt;9,RIGHT((U8+U9+U10),1),(U8+U9+U10))</f>
        <v>7</v>
      </c>
      <c r="V11" s="40" t="str">
        <f ca="1">IF((V9+V10)&gt;9,RIGHT((V9+V10),1),(V9+V10))</f>
        <v>3</v>
      </c>
      <c r="W11" s="10"/>
      <c r="AA11" s="28">
        <f ca="1">AA9+AA10</f>
        <v>2697</v>
      </c>
      <c r="AB11" s="27" t="str">
        <f ca="1">IF(VALUE(CONCATENATE(F11,G11,H11,I11,J11))&lt;&gt;AA11,"F","V")</f>
        <v>V</v>
      </c>
      <c r="AD11" s="28">
        <f ca="1">AD9+AD10</f>
        <v>4073</v>
      </c>
      <c r="AE11" s="27" t="str">
        <f ca="1">IF(VALUE(CONCATENATE(R11,S11,T11,U11,V11))&lt;&gt;AD11,"F","V")</f>
        <v>V</v>
      </c>
    </row>
    <row r="12" spans="1:35" ht="15" customHeight="1" x14ac:dyDescent="0.25">
      <c r="A12" s="23"/>
      <c r="B12" s="23"/>
      <c r="C12" s="10"/>
      <c r="D12" s="11"/>
      <c r="E12" s="12"/>
      <c r="F12" s="13"/>
      <c r="G12" s="11"/>
      <c r="H12" s="12"/>
      <c r="I12" s="13"/>
      <c r="J12" s="11"/>
      <c r="K12" s="10"/>
      <c r="L12" s="10"/>
      <c r="M12" s="23"/>
      <c r="N12" s="23"/>
      <c r="O12" s="10"/>
      <c r="P12" s="11"/>
      <c r="Q12" s="12"/>
      <c r="R12" s="13"/>
      <c r="S12" s="11"/>
      <c r="T12" s="12"/>
      <c r="U12" s="13"/>
      <c r="V12" s="11"/>
      <c r="W12" s="10"/>
    </row>
    <row r="13" spans="1:35" ht="15" customHeight="1" x14ac:dyDescent="0.25">
      <c r="A13" s="23"/>
      <c r="B13" s="23"/>
      <c r="C13" s="10"/>
      <c r="D13" s="11"/>
      <c r="E13" s="12"/>
      <c r="F13" s="13"/>
      <c r="G13" s="11"/>
      <c r="H13" s="12"/>
      <c r="I13" s="13"/>
      <c r="J13" s="11"/>
      <c r="K13" s="10"/>
      <c r="L13" s="10"/>
      <c r="M13" s="23"/>
      <c r="N13" s="23"/>
      <c r="O13" s="10"/>
      <c r="P13" s="11"/>
      <c r="Q13" s="12"/>
      <c r="R13" s="13"/>
      <c r="S13" s="11"/>
      <c r="T13" s="12"/>
      <c r="U13" s="13"/>
      <c r="V13" s="11"/>
      <c r="W13" s="10"/>
    </row>
    <row r="14" spans="1:35" ht="18" customHeight="1" x14ac:dyDescent="0.3">
      <c r="A14" s="15" t="s">
        <v>4</v>
      </c>
      <c r="B14" s="15"/>
      <c r="C14" s="10"/>
      <c r="D14" s="11"/>
      <c r="E14" s="10"/>
      <c r="F14" s="10"/>
      <c r="G14" s="38" t="str">
        <f ca="1">IF((H14+H15+H16+H17)&gt;9,LEFT((H14+H15+H16+H17),1),0)</f>
        <v>1</v>
      </c>
      <c r="H14" s="48" t="str">
        <f ca="1">IF((I14+I15+I16+I17)&gt;9,LEFT((I14+I15+I16+I17),1),0)</f>
        <v>1</v>
      </c>
      <c r="I14" s="37">
        <f ca="1">IF((J15+J16+J17)&gt;9,LEFT((J15+J16+J17),1),0)</f>
        <v>0</v>
      </c>
      <c r="J14" s="44"/>
      <c r="K14" s="10"/>
      <c r="L14" s="10"/>
      <c r="M14" s="15" t="s">
        <v>5</v>
      </c>
      <c r="N14" s="10"/>
      <c r="O14" s="10"/>
      <c r="P14" s="10"/>
      <c r="Q14" s="10"/>
      <c r="R14" s="41"/>
      <c r="S14" s="38" t="str">
        <f ca="1">IF((T14+T15+T16+T17)&gt;9,LEFT((T14+T15+T16+T17),1),0)</f>
        <v>1</v>
      </c>
      <c r="T14" s="48" t="str">
        <f ca="1">IF((U14+U15+U16+U17)&gt;9,LEFT((U14+U15+U16+U17),1),0)</f>
        <v>1</v>
      </c>
      <c r="U14" s="37" t="str">
        <f ca="1">IF((V15+V16+V17)&gt;9,LEFT((V15+V16+V17),1),0)</f>
        <v>2</v>
      </c>
      <c r="V14" s="44"/>
      <c r="W14" s="10"/>
    </row>
    <row r="15" spans="1:35" ht="26.1" customHeight="1" x14ac:dyDescent="0.3">
      <c r="I15" s="13" t="str">
        <f ca="1">MID(AA15,Z15-(Z15-1),1)</f>
        <v>3</v>
      </c>
      <c r="J15" s="11" t="str">
        <f ca="1">MID(AA15,Z15-(Z15-2),1)</f>
        <v>2</v>
      </c>
      <c r="N15" s="15"/>
      <c r="O15" s="10"/>
      <c r="P15" s="11"/>
      <c r="Q15" s="12"/>
      <c r="R15" s="13"/>
      <c r="S15" s="11" t="str">
        <f ca="1">MID(AD15,AC15-(AC15-1),1)</f>
        <v>5</v>
      </c>
      <c r="T15" s="12" t="str">
        <f ca="1">MID(AD15,AC15-(AC15-2),1)</f>
        <v>8</v>
      </c>
      <c r="U15" s="13" t="str">
        <f ca="1">MID(AD15,AC15-(AC15-3),1)</f>
        <v>4</v>
      </c>
      <c r="V15" s="11" t="str">
        <f ca="1">MID(AD15,AC15-(AC15-4),1)</f>
        <v>8</v>
      </c>
      <c r="W15" s="10"/>
      <c r="Z15" s="2">
        <v>2</v>
      </c>
      <c r="AA15" s="29">
        <f ca="1">RANDBETWEEN(10^(Z15-1),(10^Z15)-1)</f>
        <v>32</v>
      </c>
      <c r="AB15" s="2"/>
      <c r="AC15" s="2">
        <v>4</v>
      </c>
      <c r="AD15" s="29">
        <f ca="1">RANDBETWEEN(10^(AC15-1),(10^AC15)-1)</f>
        <v>5848</v>
      </c>
      <c r="AE15" s="2"/>
    </row>
    <row r="16" spans="1:35" ht="26.1" customHeight="1" x14ac:dyDescent="0.3">
      <c r="A16" s="15"/>
      <c r="B16" s="15"/>
      <c r="C16" s="10"/>
      <c r="D16" s="11"/>
      <c r="E16" s="33" t="s">
        <v>28</v>
      </c>
      <c r="F16" s="13"/>
      <c r="G16" s="11"/>
      <c r="H16" s="12" t="str">
        <f ca="1">MID(AA16,Z16-(Z16-1),1)</f>
        <v>6</v>
      </c>
      <c r="I16" s="13" t="str">
        <f ca="1">MID(AA16,Z16-(Z16-2),1)</f>
        <v>1</v>
      </c>
      <c r="J16" s="11" t="str">
        <f ca="1">MID(AA16,Z16-(Z16-3),1)</f>
        <v>1</v>
      </c>
      <c r="K16" s="10"/>
      <c r="L16" s="10"/>
      <c r="M16" s="15"/>
      <c r="N16" s="15"/>
      <c r="O16" s="10"/>
      <c r="P16" s="11"/>
      <c r="Q16" s="33" t="s">
        <v>28</v>
      </c>
      <c r="R16" s="13"/>
      <c r="S16" s="11"/>
      <c r="T16" s="12" t="str">
        <f ca="1">MID(AD16,AC16-(AC16-1),1)</f>
        <v>9</v>
      </c>
      <c r="U16" s="13" t="str">
        <f ca="1">MID(AD16,AC16-(AC16-2),1)</f>
        <v>8</v>
      </c>
      <c r="V16" s="11" t="str">
        <f ca="1">MID(AD16,AC16-(AC16-3),1)</f>
        <v>8</v>
      </c>
      <c r="W16" s="10"/>
      <c r="Z16" s="2">
        <v>3</v>
      </c>
      <c r="AA16" s="29">
        <f ca="1">RANDBETWEEN(10^(Z16-1),(10^Z16)-1)</f>
        <v>611</v>
      </c>
      <c r="AB16" s="1"/>
      <c r="AC16" s="2">
        <v>3</v>
      </c>
      <c r="AD16" s="29">
        <f ca="1">RANDBETWEEN(10^(AC16-1),(10^AC16)-1)</f>
        <v>988</v>
      </c>
      <c r="AE16" s="1"/>
    </row>
    <row r="17" spans="1:31" ht="26.1" customHeight="1" thickBot="1" x14ac:dyDescent="0.35">
      <c r="A17" s="16"/>
      <c r="B17" s="17"/>
      <c r="C17" s="18"/>
      <c r="D17" s="19"/>
      <c r="E17" s="33" t="s">
        <v>28</v>
      </c>
      <c r="F17" s="13"/>
      <c r="G17" s="11" t="str">
        <f ca="1">MID(AA17,Z17-(Z17-1),1)</f>
        <v>3</v>
      </c>
      <c r="H17" s="12" t="str">
        <f ca="1">MID(AA17,Z17-(Z17-2),1)</f>
        <v>3</v>
      </c>
      <c r="I17" s="13" t="str">
        <f ca="1">MID(AA17,Z17-(Z17-3),1)</f>
        <v>9</v>
      </c>
      <c r="J17" s="11" t="str">
        <f ca="1">MID(AA17,Z17-(Z17-4),1)</f>
        <v>1</v>
      </c>
      <c r="K17" s="10"/>
      <c r="L17" s="10"/>
      <c r="M17" s="16"/>
      <c r="N17" s="17"/>
      <c r="O17" s="18"/>
      <c r="P17" s="19"/>
      <c r="Q17" s="33" t="s">
        <v>28</v>
      </c>
      <c r="R17" s="13"/>
      <c r="S17" s="11"/>
      <c r="T17" s="12"/>
      <c r="U17" s="13" t="str">
        <f ca="1">MID(AD17,AC17-(AC17-1),1)</f>
        <v>4</v>
      </c>
      <c r="V17" s="11" t="str">
        <f ca="1">MID(AD17,AC17-(AC17-2),1)</f>
        <v>9</v>
      </c>
      <c r="W17" s="10"/>
      <c r="Z17" s="2">
        <v>4</v>
      </c>
      <c r="AA17" s="30">
        <f ca="1">IF(Z17&gt;1,RANDBETWEEN(10^(Z17-1),(10^Z17)-1),RANDBETWEEN(1,9))</f>
        <v>3391</v>
      </c>
      <c r="AB17" s="1"/>
      <c r="AC17" s="2">
        <v>2</v>
      </c>
      <c r="AD17" s="30">
        <f ca="1">IF(AC17&gt;1,RANDBETWEEN(10^(AC17-1),(10^AC17)-1),RANDBETWEEN(1,9))</f>
        <v>49</v>
      </c>
      <c r="AE17" s="1"/>
    </row>
    <row r="18" spans="1:31" ht="26.1" customHeight="1" thickTop="1" x14ac:dyDescent="0.25">
      <c r="A18" s="16"/>
      <c r="B18" s="17"/>
      <c r="C18" s="10"/>
      <c r="D18" s="32"/>
      <c r="E18" s="12"/>
      <c r="F18" s="21" t="str">
        <f ca="1">IF((G14+G15+G16+G17)&gt;9,LEFT((G14+G15+G16+G17),1),"")</f>
        <v/>
      </c>
      <c r="G18" s="40">
        <f t="shared" ref="G18:H18" ca="1" si="0">IF((G14+G15+G16+G17)&gt;9,RIGHT((G14+G15+G16+G17),1),(G14+G15+G16+G17))</f>
        <v>4</v>
      </c>
      <c r="H18" s="49" t="str">
        <f t="shared" ca="1" si="0"/>
        <v>0</v>
      </c>
      <c r="I18" s="40" t="str">
        <f ca="1">IF((I14+I15+I16+I17)&gt;9,RIGHT((I14+I15+I16+I17),1),(I14+I15+I16+I17))</f>
        <v>3</v>
      </c>
      <c r="J18" s="40">
        <f ca="1">IF((J15+J16+J17)&gt;9,RIGHT((J15+J16+J17),1),(J15+J16+J17))</f>
        <v>4</v>
      </c>
      <c r="K18" s="10"/>
      <c r="L18" s="10"/>
      <c r="M18" s="16"/>
      <c r="N18" s="17"/>
      <c r="O18" s="10"/>
      <c r="P18" s="32"/>
      <c r="Q18" s="12"/>
      <c r="R18" s="39" t="str">
        <f ca="1">IF((S14+S15+S16+S17)&gt;9,LEFT((S14+S15+S16+S17),1),"")</f>
        <v/>
      </c>
      <c r="S18" s="40">
        <f t="shared" ref="S18:T18" ca="1" si="1">IF((S14+S15+S16+S17)&gt;9,RIGHT((S14+S15+S16+S17),1),(S14+S15+S16+S17))</f>
        <v>6</v>
      </c>
      <c r="T18" s="49" t="str">
        <f t="shared" ca="1" si="1"/>
        <v>8</v>
      </c>
      <c r="U18" s="40" t="str">
        <f ca="1">IF((U14+U15+U16+U17)&gt;9,RIGHT((U14+U15+U16+U17),1),(U14+U15+U16+U17))</f>
        <v>8</v>
      </c>
      <c r="V18" s="40" t="str">
        <f ca="1">IF((V15+V16+V17)&gt;9,RIGHT((V15+V16+V17),1),(V15+V16+V17))</f>
        <v>5</v>
      </c>
      <c r="W18" s="10"/>
      <c r="AA18" s="28">
        <f ca="1">AA16+AA17+AA15</f>
        <v>4034</v>
      </c>
      <c r="AB18" s="27" t="str">
        <f ca="1">IF(VALUE(CONCATENATE(F18,G18,H18,I18,J18))&lt;&gt;AA18,"F","V")</f>
        <v>V</v>
      </c>
      <c r="AD18" s="28">
        <f ca="1">AD16+AD17+AD15</f>
        <v>6885</v>
      </c>
      <c r="AE18" s="27" t="str">
        <f ca="1">IF(VALUE(CONCATENATE(R18,S18,T18,U18,V18))&lt;&gt;AD18,"F","V")</f>
        <v>V</v>
      </c>
    </row>
    <row r="19" spans="1:31" ht="15" customHeight="1" x14ac:dyDescent="0.25">
      <c r="A19" s="23"/>
      <c r="B19" s="23"/>
      <c r="C19" s="10"/>
      <c r="D19" s="11"/>
      <c r="E19" s="12"/>
      <c r="F19" s="13"/>
      <c r="G19" s="11"/>
      <c r="H19" s="12"/>
      <c r="I19" s="13"/>
      <c r="J19" s="11"/>
      <c r="K19" s="10"/>
      <c r="L19" s="10"/>
      <c r="M19" s="23"/>
      <c r="N19" s="23"/>
      <c r="O19" s="10"/>
      <c r="P19" s="11"/>
      <c r="Q19" s="12"/>
      <c r="R19" s="13"/>
      <c r="S19" s="11"/>
      <c r="T19" s="12"/>
      <c r="U19" s="13"/>
      <c r="V19" s="11"/>
      <c r="W19" s="10"/>
    </row>
    <row r="20" spans="1:31" ht="15" customHeight="1" x14ac:dyDescent="0.25">
      <c r="A20" s="23"/>
      <c r="B20" s="23"/>
      <c r="C20" s="10"/>
      <c r="D20" s="11"/>
      <c r="E20" s="12"/>
      <c r="F20" s="13"/>
      <c r="G20" s="11"/>
      <c r="H20" s="12"/>
      <c r="I20" s="13"/>
      <c r="J20" s="11"/>
      <c r="K20" s="10"/>
      <c r="L20" s="10"/>
      <c r="M20" s="23"/>
      <c r="N20" s="23"/>
      <c r="O20" s="10"/>
      <c r="P20" s="11"/>
      <c r="Q20" s="12"/>
      <c r="R20" s="13"/>
      <c r="S20" s="11"/>
      <c r="T20" s="12"/>
      <c r="U20" s="13"/>
      <c r="V20" s="11"/>
      <c r="W20" s="10"/>
    </row>
    <row r="21" spans="1:31" ht="18" customHeight="1" x14ac:dyDescent="0.25">
      <c r="A21" s="110" t="str">
        <f ca="1">CONCATENATE("CORRECTION FICHE ",$X$1)</f>
        <v>CORRECTION FICHE 115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</row>
    <row r="22" spans="1:31" ht="18" customHeight="1" x14ac:dyDescent="0.3">
      <c r="A22" s="15" t="str">
        <f>'add (4 opé) N'!A2</f>
        <v>A</v>
      </c>
      <c r="B22" s="15"/>
      <c r="C22" s="10"/>
      <c r="D22" s="11"/>
      <c r="E22" s="12"/>
      <c r="F22" s="13"/>
      <c r="G22" s="17"/>
      <c r="H22" s="52">
        <f ca="1">'add (4 opé) N'!H2</f>
        <v>0</v>
      </c>
      <c r="I22" s="52" t="str">
        <f ca="1">'add (4 opé) N'!I2</f>
        <v>1</v>
      </c>
      <c r="J22" s="52">
        <f>'add (4 opé) N'!J2</f>
        <v>0</v>
      </c>
      <c r="K22" s="10"/>
      <c r="L22" s="10"/>
      <c r="M22" s="15" t="str">
        <f>'add (4 opé) N'!M2</f>
        <v>B</v>
      </c>
      <c r="N22" s="15"/>
      <c r="O22" s="10"/>
      <c r="P22" s="11"/>
      <c r="Q22" s="12"/>
      <c r="R22" s="13"/>
      <c r="S22" s="52">
        <f ca="1">'add (4 opé) N'!S2</f>
        <v>0</v>
      </c>
      <c r="T22" s="52">
        <f ca="1">'add (4 opé) N'!T2</f>
        <v>0</v>
      </c>
      <c r="U22" s="52">
        <f ca="1">'add (4 opé) N'!U2</f>
        <v>0</v>
      </c>
      <c r="V22" s="52"/>
      <c r="W22" s="14" t="str">
        <f>'add (4 opé) N'!W2</f>
        <v>.</v>
      </c>
    </row>
    <row r="23" spans="1:31" ht="26.1" customHeight="1" x14ac:dyDescent="0.3">
      <c r="A23" s="15"/>
      <c r="B23" s="15"/>
      <c r="C23" s="13"/>
      <c r="D23" s="13"/>
      <c r="E23" s="13"/>
      <c r="F23" s="13"/>
      <c r="G23" s="11"/>
      <c r="H23" s="12" t="str">
        <f ca="1">'add (4 opé) N'!H3</f>
        <v>8</v>
      </c>
      <c r="I23" s="13" t="str">
        <f ca="1">'add (4 opé) N'!I3</f>
        <v>2</v>
      </c>
      <c r="J23" s="11" t="str">
        <f ca="1">'add (4 opé) N'!J3</f>
        <v>9</v>
      </c>
      <c r="K23" s="10"/>
      <c r="L23" s="10"/>
      <c r="M23" s="15"/>
      <c r="N23" s="15"/>
      <c r="O23" s="10"/>
      <c r="P23" s="11"/>
      <c r="Q23" s="12"/>
      <c r="R23" s="13"/>
      <c r="S23" s="11" t="str">
        <f ca="1">'add (4 opé) N'!S3</f>
        <v>9</v>
      </c>
      <c r="T23" s="12" t="str">
        <f ca="1">'add (4 opé) N'!T3</f>
        <v>0</v>
      </c>
      <c r="U23" s="13" t="str">
        <f ca="1">'add (4 opé) N'!U3</f>
        <v>4</v>
      </c>
      <c r="V23" s="11" t="str">
        <f ca="1">'add (4 opé) N'!V3</f>
        <v>4</v>
      </c>
      <c r="W23" s="10"/>
    </row>
    <row r="24" spans="1:31" ht="26.1" customHeight="1" thickBot="1" x14ac:dyDescent="0.3">
      <c r="A24" s="16"/>
      <c r="B24" s="17"/>
      <c r="D24" s="13"/>
      <c r="E24" s="13"/>
      <c r="F24" s="33" t="str">
        <f>'add (4 opé) N'!F4</f>
        <v>+</v>
      </c>
      <c r="G24" s="47"/>
      <c r="H24" s="12"/>
      <c r="I24" s="13" t="str">
        <f ca="1">'add (4 opé) N'!I4</f>
        <v>2</v>
      </c>
      <c r="J24" s="11" t="str">
        <f ca="1">'add (4 opé) N'!J4</f>
        <v>3</v>
      </c>
      <c r="K24" s="10"/>
      <c r="L24" s="10"/>
      <c r="M24" s="16"/>
      <c r="N24" s="17"/>
      <c r="P24" s="19"/>
      <c r="Q24" s="25" t="str">
        <f>'add (4 opé) N'!Q4</f>
        <v>+</v>
      </c>
      <c r="R24" s="13"/>
      <c r="S24" s="11"/>
      <c r="T24" s="12" t="str">
        <f ca="1">'add (4 opé) N'!T4</f>
        <v>5</v>
      </c>
      <c r="U24" s="13" t="str">
        <f ca="1">'add (4 opé) N'!U4</f>
        <v>2</v>
      </c>
      <c r="V24" s="11" t="str">
        <f ca="1">'add (4 opé) N'!V4</f>
        <v>5</v>
      </c>
      <c r="W24" s="10"/>
    </row>
    <row r="25" spans="1:31" ht="26.1" customHeight="1" thickTop="1" x14ac:dyDescent="0.25">
      <c r="A25" s="16"/>
      <c r="B25" s="17"/>
      <c r="C25" s="13"/>
      <c r="D25" s="24"/>
      <c r="E25" s="13"/>
      <c r="F25" s="13"/>
      <c r="G25" s="22" t="str">
        <f ca="1">'add (4 opé) N'!G5</f>
        <v/>
      </c>
      <c r="H25" s="20">
        <f ca="1">'add (4 opé) N'!H5</f>
        <v>8</v>
      </c>
      <c r="I25" s="22">
        <f ca="1">'add (4 opé) N'!I5</f>
        <v>5</v>
      </c>
      <c r="J25" s="22" t="str">
        <f ca="1">'add (4 opé) N'!J5</f>
        <v>2</v>
      </c>
      <c r="K25" s="10"/>
      <c r="L25" s="10"/>
      <c r="M25" s="16"/>
      <c r="N25" s="17"/>
      <c r="O25" s="10"/>
      <c r="P25" s="32"/>
      <c r="Q25" s="12"/>
      <c r="R25" s="21" t="str">
        <f ca="1">'add (4 opé) N'!R5</f>
        <v/>
      </c>
      <c r="S25" s="22">
        <f ca="1">'add (4 opé) N'!S5</f>
        <v>9</v>
      </c>
      <c r="T25" s="20">
        <f ca="1">'add (4 opé) N'!T5</f>
        <v>5</v>
      </c>
      <c r="U25" s="22">
        <f ca="1">'add (4 opé) N'!U5</f>
        <v>6</v>
      </c>
      <c r="V25" s="22">
        <f ca="1">'add (4 opé) N'!V5</f>
        <v>9</v>
      </c>
      <c r="W25" s="10"/>
    </row>
    <row r="26" spans="1:31" ht="15" customHeight="1" x14ac:dyDescent="0.25">
      <c r="A26" s="23"/>
      <c r="B26" s="23"/>
      <c r="C26" s="10"/>
      <c r="D26" s="11"/>
      <c r="E26" s="12"/>
      <c r="F26" s="13"/>
      <c r="G26" s="11"/>
      <c r="H26" s="12"/>
      <c r="I26" s="13"/>
      <c r="J26" s="11"/>
      <c r="K26" s="10"/>
      <c r="L26" s="10"/>
      <c r="M26" s="23"/>
      <c r="N26" s="23"/>
      <c r="O26" s="10"/>
      <c r="P26" s="11"/>
      <c r="Q26" s="12"/>
      <c r="R26" s="13"/>
      <c r="S26" s="11"/>
      <c r="T26" s="12"/>
      <c r="U26" s="13"/>
      <c r="V26" s="11"/>
      <c r="W26" s="10"/>
    </row>
    <row r="27" spans="1:31" ht="15" customHeight="1" x14ac:dyDescent="0.25">
      <c r="A27" s="10"/>
      <c r="B27" s="10"/>
      <c r="C27" s="10"/>
      <c r="D27" s="11"/>
      <c r="E27" s="12"/>
      <c r="F27" s="13"/>
      <c r="G27" s="11"/>
      <c r="H27" s="12"/>
      <c r="I27" s="13"/>
      <c r="J27" s="11"/>
      <c r="K27" s="10"/>
      <c r="L27" s="10"/>
      <c r="M27" s="10"/>
      <c r="N27" s="10"/>
      <c r="O27" s="10"/>
      <c r="P27" s="10"/>
      <c r="Q27" s="10"/>
      <c r="R27" s="10"/>
      <c r="S27" s="43"/>
      <c r="T27" s="50"/>
      <c r="U27" s="10"/>
      <c r="V27" s="43"/>
      <c r="W27" s="10"/>
    </row>
    <row r="28" spans="1:31" ht="18" customHeight="1" x14ac:dyDescent="0.3">
      <c r="A28" s="15" t="str">
        <f>'add (4 opé) N'!A8</f>
        <v>C</v>
      </c>
      <c r="B28" s="15"/>
      <c r="C28" s="10"/>
      <c r="D28" s="11"/>
      <c r="E28" s="12"/>
      <c r="F28" s="52">
        <f ca="1">'add (4 opé) N'!F8</f>
        <v>0</v>
      </c>
      <c r="G28" s="52">
        <f ca="1">'add (4 opé) N'!G8</f>
        <v>0</v>
      </c>
      <c r="H28" s="52">
        <f ca="1">'add (4 opé) N'!H8</f>
        <v>0</v>
      </c>
      <c r="I28" s="52">
        <f ca="1">'add (4 opé) N'!I8</f>
        <v>0</v>
      </c>
      <c r="J28" s="52">
        <f>'add (4 opé) N'!J8</f>
        <v>0</v>
      </c>
      <c r="K28" s="10"/>
      <c r="L28" s="10"/>
      <c r="M28" s="15" t="str">
        <f>'add (4 opé) N'!M8</f>
        <v>D</v>
      </c>
      <c r="N28" s="15"/>
      <c r="O28" s="10"/>
      <c r="P28" s="11"/>
      <c r="Q28" s="12"/>
      <c r="R28" s="52">
        <f ca="1">'add (4 opé) N'!R8</f>
        <v>0</v>
      </c>
      <c r="S28" s="52">
        <f ca="1">'add (4 opé) N'!S8</f>
        <v>0</v>
      </c>
      <c r="T28" s="52">
        <f ca="1">'add (4 opé) N'!T8</f>
        <v>0</v>
      </c>
      <c r="U28" s="52" t="str">
        <f ca="1">'add (4 opé) N'!U8</f>
        <v>1</v>
      </c>
      <c r="V28" s="52">
        <f>'add (4 opé) N'!V8</f>
        <v>0</v>
      </c>
      <c r="W28" s="10"/>
    </row>
    <row r="29" spans="1:31" ht="26.1" customHeight="1" x14ac:dyDescent="0.3">
      <c r="A29" s="15"/>
      <c r="B29" s="15"/>
      <c r="C29" s="10"/>
      <c r="D29" s="13"/>
      <c r="E29" s="13"/>
      <c r="F29" s="13"/>
      <c r="G29" s="11"/>
      <c r="H29" s="12" t="str">
        <f ca="1">'add (4 opé) N'!H9</f>
        <v>3</v>
      </c>
      <c r="I29" s="13" t="str">
        <f ca="1">'add (4 opé) N'!I9</f>
        <v>4</v>
      </c>
      <c r="J29" s="11" t="str">
        <f ca="1">'add (4 opé) N'!J9</f>
        <v>3</v>
      </c>
      <c r="K29" s="10"/>
      <c r="L29" s="10"/>
      <c r="M29" s="15"/>
      <c r="N29" s="15"/>
      <c r="O29" s="10"/>
      <c r="P29" s="11"/>
      <c r="Q29" s="12"/>
      <c r="R29" s="13"/>
      <c r="S29" s="11" t="str">
        <f ca="1">'add (4 opé) N'!S9</f>
        <v>3</v>
      </c>
      <c r="T29" s="12" t="str">
        <f ca="1">'add (4 opé) N'!T9</f>
        <v>0</v>
      </c>
      <c r="U29" s="13" t="str">
        <f ca="1">'add (4 opé) N'!U9</f>
        <v>2</v>
      </c>
      <c r="V29" s="11" t="str">
        <f ca="1">'add (4 opé) N'!V9</f>
        <v>5</v>
      </c>
      <c r="W29" s="10"/>
    </row>
    <row r="30" spans="1:31" ht="26.1" customHeight="1" thickBot="1" x14ac:dyDescent="0.35">
      <c r="A30" s="16"/>
      <c r="B30" s="17"/>
      <c r="C30" s="18"/>
      <c r="D30" s="19"/>
      <c r="E30" s="33" t="str">
        <f>'add (4 opé) N'!E10</f>
        <v>+</v>
      </c>
      <c r="F30" s="13"/>
      <c r="G30" s="11" t="str">
        <f ca="1">'add (4 opé) N'!G10</f>
        <v>2</v>
      </c>
      <c r="H30" s="12" t="str">
        <f ca="1">'add (4 opé) N'!H10</f>
        <v>3</v>
      </c>
      <c r="I30" s="13" t="str">
        <f ca="1">'add (4 opé) N'!I10</f>
        <v>5</v>
      </c>
      <c r="J30" s="11" t="str">
        <f ca="1">'add (4 opé) N'!J10</f>
        <v>4</v>
      </c>
      <c r="K30" s="10"/>
      <c r="L30" s="10"/>
      <c r="M30" s="16"/>
      <c r="N30" s="17"/>
      <c r="O30" s="18"/>
      <c r="P30" s="19"/>
      <c r="Q30" s="33" t="str">
        <f>'add (4 opé) N'!Q10</f>
        <v>+</v>
      </c>
      <c r="R30" s="13"/>
      <c r="S30" s="11" t="str">
        <f ca="1">'add (4 opé) N'!S10</f>
        <v>1</v>
      </c>
      <c r="T30" s="12" t="str">
        <f ca="1">'add (4 opé) N'!T10</f>
        <v>0</v>
      </c>
      <c r="U30" s="13" t="str">
        <f ca="1">'add (4 opé) N'!U10</f>
        <v>4</v>
      </c>
      <c r="V30" s="11" t="str">
        <f ca="1">'add (4 opé) N'!V10</f>
        <v>8</v>
      </c>
      <c r="W30" s="10"/>
    </row>
    <row r="31" spans="1:31" ht="26.1" customHeight="1" thickTop="1" x14ac:dyDescent="0.25">
      <c r="A31" s="16"/>
      <c r="B31" s="17"/>
      <c r="C31" s="10"/>
      <c r="D31" s="32"/>
      <c r="E31" s="12"/>
      <c r="F31" s="21" t="str">
        <f ca="1">'add (4 opé) N'!F11</f>
        <v/>
      </c>
      <c r="G31" s="22">
        <f ca="1">'add (4 opé) N'!G11</f>
        <v>2</v>
      </c>
      <c r="H31" s="20">
        <f ca="1">'add (4 opé) N'!H11</f>
        <v>6</v>
      </c>
      <c r="I31" s="22">
        <f ca="1">'add (4 opé) N'!I11</f>
        <v>9</v>
      </c>
      <c r="J31" s="22">
        <f ca="1">'add (4 opé) N'!J11</f>
        <v>7</v>
      </c>
      <c r="K31" s="10"/>
      <c r="L31" s="10"/>
      <c r="M31" s="16"/>
      <c r="N31" s="17"/>
      <c r="O31" s="10"/>
      <c r="P31" s="32"/>
      <c r="Q31" s="12"/>
      <c r="R31" s="21" t="str">
        <f ca="1">'add (4 opé) N'!R11</f>
        <v/>
      </c>
      <c r="S31" s="22">
        <f ca="1">'add (4 opé) N'!S11</f>
        <v>4</v>
      </c>
      <c r="T31" s="20">
        <f ca="1">'add (4 opé) N'!T11</f>
        <v>0</v>
      </c>
      <c r="U31" s="22">
        <f ca="1">'add (4 opé) N'!U11</f>
        <v>7</v>
      </c>
      <c r="V31" s="22" t="str">
        <f ca="1">'add (4 opé) N'!V11</f>
        <v>3</v>
      </c>
      <c r="W31" s="10"/>
    </row>
    <row r="32" spans="1:31" ht="15" customHeight="1" x14ac:dyDescent="0.25">
      <c r="A32" s="23"/>
      <c r="B32" s="23"/>
      <c r="C32" s="10"/>
      <c r="D32" s="11"/>
      <c r="E32" s="12"/>
      <c r="F32" s="13"/>
      <c r="G32" s="11"/>
      <c r="H32" s="12"/>
      <c r="I32" s="13"/>
      <c r="J32" s="11"/>
      <c r="K32" s="10"/>
      <c r="L32" s="10"/>
      <c r="M32" s="23"/>
      <c r="N32" s="23"/>
      <c r="O32" s="10"/>
      <c r="P32" s="11"/>
      <c r="Q32" s="12"/>
      <c r="R32" s="13"/>
      <c r="S32" s="11"/>
      <c r="T32" s="12"/>
      <c r="U32" s="13"/>
      <c r="V32" s="11"/>
      <c r="W32" s="10"/>
    </row>
    <row r="33" spans="1:23" ht="15" customHeight="1" x14ac:dyDescent="0.25">
      <c r="A33" s="23"/>
      <c r="B33" s="23"/>
      <c r="C33" s="10"/>
      <c r="D33" s="11"/>
      <c r="E33" s="12"/>
      <c r="F33" s="13"/>
      <c r="G33" s="11"/>
      <c r="H33" s="12"/>
      <c r="I33" s="13"/>
      <c r="J33" s="11"/>
      <c r="K33" s="10"/>
      <c r="L33" s="10"/>
      <c r="M33" s="23"/>
      <c r="N33" s="23"/>
      <c r="O33" s="10"/>
      <c r="P33" s="11"/>
      <c r="Q33" s="12"/>
      <c r="R33" s="13"/>
      <c r="S33" s="11"/>
      <c r="T33" s="12"/>
      <c r="U33" s="13"/>
      <c r="V33" s="11"/>
      <c r="W33" s="10"/>
    </row>
    <row r="34" spans="1:23" ht="18" customHeight="1" x14ac:dyDescent="0.3">
      <c r="A34" s="15" t="str">
        <f>'add (4 opé) N'!A14</f>
        <v>E</v>
      </c>
      <c r="B34" s="15"/>
      <c r="C34" s="10"/>
      <c r="D34" s="11"/>
      <c r="E34" s="10"/>
      <c r="F34" s="53"/>
      <c r="G34" s="52" t="str">
        <f ca="1">'add (4 opé) N'!G14</f>
        <v>1</v>
      </c>
      <c r="H34" s="52" t="str">
        <f ca="1">'add (4 opé) N'!H14</f>
        <v>1</v>
      </c>
      <c r="I34" s="52">
        <f ca="1">'add (4 opé) N'!I14</f>
        <v>0</v>
      </c>
      <c r="J34" s="54"/>
      <c r="K34" s="10"/>
      <c r="L34" s="10"/>
      <c r="M34" s="15" t="str">
        <f>'add (4 opé) N'!M14</f>
        <v>F</v>
      </c>
      <c r="N34" s="10"/>
      <c r="O34" s="10"/>
      <c r="P34" s="10"/>
      <c r="Q34" s="10"/>
      <c r="R34" s="53"/>
      <c r="S34" s="52" t="str">
        <f ca="1">'add (4 opé) N'!S14</f>
        <v>1</v>
      </c>
      <c r="T34" s="52" t="str">
        <f ca="1">'add (4 opé) N'!T14</f>
        <v>1</v>
      </c>
      <c r="U34" s="52" t="str">
        <f ca="1">'add (4 opé) N'!U14</f>
        <v>2</v>
      </c>
      <c r="V34" s="54"/>
      <c r="W34" s="10"/>
    </row>
    <row r="35" spans="1:23" ht="26.1" customHeight="1" x14ac:dyDescent="0.3">
      <c r="I35" s="13" t="str">
        <f ca="1">'add (4 opé) N'!I15</f>
        <v>3</v>
      </c>
      <c r="J35" s="11" t="str">
        <f ca="1">'add (4 opé) N'!J15</f>
        <v>2</v>
      </c>
      <c r="N35" s="15"/>
      <c r="O35" s="10"/>
      <c r="P35" s="11"/>
      <c r="Q35" s="12"/>
      <c r="R35" s="13"/>
      <c r="S35" s="11" t="str">
        <f ca="1">'add (4 opé) N'!S15</f>
        <v>5</v>
      </c>
      <c r="T35" s="12" t="str">
        <f ca="1">'add (4 opé) N'!T15</f>
        <v>8</v>
      </c>
      <c r="U35" s="13" t="str">
        <f ca="1">'add (4 opé) N'!U15</f>
        <v>4</v>
      </c>
      <c r="V35" s="11" t="str">
        <f ca="1">'add (4 opé) N'!V15</f>
        <v>8</v>
      </c>
      <c r="W35" s="10"/>
    </row>
    <row r="36" spans="1:23" ht="26.1" customHeight="1" x14ac:dyDescent="0.3">
      <c r="A36" s="15"/>
      <c r="B36" s="15"/>
      <c r="C36" s="10"/>
      <c r="D36" s="11"/>
      <c r="E36" s="33" t="str">
        <f>'add (4 opé) N'!E16</f>
        <v>+</v>
      </c>
      <c r="F36" s="13"/>
      <c r="G36" s="11"/>
      <c r="H36" s="12" t="str">
        <f ca="1">'add (4 opé) N'!H16</f>
        <v>6</v>
      </c>
      <c r="I36" s="13" t="str">
        <f ca="1">'add (4 opé) N'!I16</f>
        <v>1</v>
      </c>
      <c r="J36" s="11" t="str">
        <f ca="1">'add (4 opé) N'!J16</f>
        <v>1</v>
      </c>
      <c r="K36" s="10"/>
      <c r="L36" s="10"/>
      <c r="M36" s="15"/>
      <c r="N36" s="15"/>
      <c r="O36" s="10"/>
      <c r="P36" s="11"/>
      <c r="Q36" s="33" t="str">
        <f>'add (4 opé) N'!Q16</f>
        <v>+</v>
      </c>
      <c r="R36" s="13"/>
      <c r="S36" s="11"/>
      <c r="T36" s="12" t="str">
        <f ca="1">'add (4 opé) N'!T16</f>
        <v>9</v>
      </c>
      <c r="U36" s="13" t="str">
        <f ca="1">'add (4 opé) N'!U16</f>
        <v>8</v>
      </c>
      <c r="V36" s="11" t="str">
        <f ca="1">'add (4 opé) N'!V16</f>
        <v>8</v>
      </c>
      <c r="W36" s="10"/>
    </row>
    <row r="37" spans="1:23" ht="26.1" customHeight="1" thickBot="1" x14ac:dyDescent="0.35">
      <c r="A37" s="16"/>
      <c r="B37" s="17"/>
      <c r="C37" s="18"/>
      <c r="D37" s="19"/>
      <c r="E37" s="33" t="str">
        <f>'add (4 opé) N'!E17</f>
        <v>+</v>
      </c>
      <c r="F37" s="13"/>
      <c r="G37" s="11" t="str">
        <f ca="1">'add (4 opé) N'!G17</f>
        <v>3</v>
      </c>
      <c r="H37" s="12" t="str">
        <f ca="1">'add (4 opé) N'!H17</f>
        <v>3</v>
      </c>
      <c r="I37" s="13" t="str">
        <f ca="1">'add (4 opé) N'!I17</f>
        <v>9</v>
      </c>
      <c r="J37" s="11" t="str">
        <f ca="1">'add (4 opé) N'!J17</f>
        <v>1</v>
      </c>
      <c r="K37" s="10"/>
      <c r="L37" s="10"/>
      <c r="M37" s="16"/>
      <c r="N37" s="17"/>
      <c r="O37" s="18"/>
      <c r="P37" s="19"/>
      <c r="Q37" s="33" t="str">
        <f>'add (4 opé) N'!Q17</f>
        <v>+</v>
      </c>
      <c r="R37" s="13"/>
      <c r="S37" s="11"/>
      <c r="T37" s="12"/>
      <c r="U37" s="13" t="str">
        <f ca="1">'add (4 opé) N'!U17</f>
        <v>4</v>
      </c>
      <c r="V37" s="11" t="str">
        <f ca="1">'add (4 opé) N'!V17</f>
        <v>9</v>
      </c>
      <c r="W37" s="10"/>
    </row>
    <row r="38" spans="1:23" ht="26.1" customHeight="1" thickTop="1" x14ac:dyDescent="0.25">
      <c r="A38" s="16"/>
      <c r="B38" s="17"/>
      <c r="C38" s="10"/>
      <c r="D38" s="32">
        <f>'add (4 opé) N'!D18</f>
        <v>0</v>
      </c>
      <c r="E38" s="12"/>
      <c r="F38" s="21" t="str">
        <f ca="1">'add (4 opé) N'!F18</f>
        <v/>
      </c>
      <c r="G38" s="22">
        <f ca="1">'add (4 opé) N'!G18</f>
        <v>4</v>
      </c>
      <c r="H38" s="20" t="str">
        <f ca="1">'add (4 opé) N'!H18</f>
        <v>0</v>
      </c>
      <c r="I38" s="22" t="str">
        <f ca="1">'add (4 opé) N'!I18</f>
        <v>3</v>
      </c>
      <c r="J38" s="22">
        <f ca="1">'add (4 opé) N'!J18</f>
        <v>4</v>
      </c>
      <c r="K38" s="10"/>
      <c r="L38" s="10"/>
      <c r="M38" s="16"/>
      <c r="N38" s="17"/>
      <c r="O38" s="10"/>
      <c r="P38" s="32"/>
      <c r="Q38" s="12"/>
      <c r="R38" s="21" t="str">
        <f ca="1">'add (4 opé) N'!R18</f>
        <v/>
      </c>
      <c r="S38" s="22">
        <f ca="1">'add (4 opé) N'!S18</f>
        <v>6</v>
      </c>
      <c r="T38" s="20" t="str">
        <f ca="1">'add (4 opé) N'!T18</f>
        <v>8</v>
      </c>
      <c r="U38" s="22" t="str">
        <f ca="1">'add (4 opé) N'!U18</f>
        <v>8</v>
      </c>
      <c r="V38" s="22" t="str">
        <f ca="1">'add (4 opé) N'!V18</f>
        <v>5</v>
      </c>
      <c r="W38" s="10"/>
    </row>
    <row r="39" spans="1:23" ht="15" customHeight="1" x14ac:dyDescent="0.25">
      <c r="A39" s="23"/>
      <c r="B39" s="23"/>
      <c r="C39" s="10"/>
      <c r="D39" s="11"/>
      <c r="E39" s="12"/>
      <c r="F39" s="13"/>
      <c r="G39" s="11"/>
      <c r="H39" s="12"/>
      <c r="I39" s="13"/>
      <c r="J39" s="11"/>
      <c r="K39" s="10"/>
      <c r="L39" s="10"/>
      <c r="M39" s="23"/>
      <c r="N39" s="23"/>
      <c r="O39" s="10"/>
      <c r="P39" s="11"/>
      <c r="Q39" s="12"/>
      <c r="R39" s="13"/>
      <c r="S39" s="11"/>
      <c r="T39" s="12"/>
      <c r="U39" s="13"/>
      <c r="V39" s="11"/>
      <c r="W39" s="10"/>
    </row>
    <row r="40" spans="1:23" ht="15" customHeight="1" x14ac:dyDescent="0.25">
      <c r="A40" s="23"/>
      <c r="B40" s="23"/>
      <c r="C40" s="10"/>
      <c r="D40" s="11"/>
      <c r="E40" s="12"/>
      <c r="F40" s="13"/>
      <c r="G40" s="11"/>
      <c r="H40" s="12"/>
      <c r="I40" s="13"/>
      <c r="J40" s="11"/>
      <c r="K40" s="10"/>
      <c r="L40" s="10"/>
      <c r="M40" s="23"/>
      <c r="N40" s="23"/>
      <c r="O40" s="10"/>
      <c r="P40" s="11"/>
      <c r="Q40" s="12"/>
      <c r="R40" s="13"/>
      <c r="S40" s="11"/>
      <c r="T40" s="12"/>
      <c r="U40" s="13"/>
      <c r="V40" s="11"/>
      <c r="W40" s="10"/>
    </row>
  </sheetData>
  <sheetProtection algorithmName="SHA-512" hashValue="47W8HU48S/y8Z6p+3F2/6DrANMrad0Zv2pzaVCB/5GlLnwE19yP5CiZeuf/xwACy2hS2yCIQcXHcVT2PdKmZYQ==" saltValue="KR/S8aUT68rNfACvPd+XJA==" spinCount="100000" sheet="1" objects="1" scenarios="1" selectLockedCells="1" selectUnlockedCells="1"/>
  <mergeCells count="2">
    <mergeCell ref="A1:W1"/>
    <mergeCell ref="A21:W21"/>
  </mergeCells>
  <conditionalFormatting sqref="AB5">
    <cfRule type="cellIs" dxfId="79" priority="17" operator="equal">
      <formula>"V"</formula>
    </cfRule>
    <cfRule type="cellIs" dxfId="78" priority="18" operator="equal">
      <formula>"F"</formula>
    </cfRule>
  </conditionalFormatting>
  <conditionalFormatting sqref="AB11">
    <cfRule type="cellIs" dxfId="77" priority="15" operator="equal">
      <formula>"V"</formula>
    </cfRule>
    <cfRule type="cellIs" dxfId="76" priority="16" operator="equal">
      <formula>"F"</formula>
    </cfRule>
  </conditionalFormatting>
  <conditionalFormatting sqref="AB18">
    <cfRule type="cellIs" dxfId="75" priority="11" operator="equal">
      <formula>"V"</formula>
    </cfRule>
    <cfRule type="cellIs" dxfId="74" priority="12" operator="equal">
      <formula>"F"</formula>
    </cfRule>
  </conditionalFormatting>
  <conditionalFormatting sqref="AE5">
    <cfRule type="cellIs" dxfId="73" priority="19" operator="equal">
      <formula>"V"</formula>
    </cfRule>
    <cfRule type="cellIs" dxfId="72" priority="20" operator="equal">
      <formula>"F"</formula>
    </cfRule>
  </conditionalFormatting>
  <conditionalFormatting sqref="AE11">
    <cfRule type="cellIs" dxfId="71" priority="13" operator="equal">
      <formula>"V"</formula>
    </cfRule>
    <cfRule type="cellIs" dxfId="70" priority="14" operator="equal">
      <formula>"F"</formula>
    </cfRule>
  </conditionalFormatting>
  <conditionalFormatting sqref="AE18">
    <cfRule type="cellIs" dxfId="69" priority="9" operator="equal">
      <formula>"V"</formula>
    </cfRule>
    <cfRule type="cellIs" dxfId="68" priority="10" operator="equal">
      <formula>"F"</formula>
    </cfRule>
  </conditionalFormatting>
  <hyperlinks>
    <hyperlink ref="W2" r:id="rId1" xr:uid="{D49024BC-8BC1-4B80-B4FB-FFAA40D0350A}"/>
  </hyperlinks>
  <printOptions horizontalCentered="1" verticalCentered="1"/>
  <pageMargins left="0.39370078740157483" right="0.39370078740157483" top="0.59055118110236227" bottom="0.59055118110236227" header="0.39370078740157483" footer="0.39370078740157483"/>
  <pageSetup paperSize="9" scale="92" orientation="portrait" r:id="rId2"/>
  <headerFooter>
    <oddHeader>&amp;L&amp;18NOM :&amp;C&amp;18Prénom :&amp;R&amp;14Date : .. / .. / ..</oddHeader>
    <oddFooter>&amp;L&amp;20L'ADDITION&amp;R&amp;20Classe : ..........</oddFooter>
  </headerFooter>
  <rowBreaks count="1" manualBreakCount="1">
    <brk id="20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10EF-D9C4-40D8-98BC-4E4041332262}">
  <dimension ref="A1:BG33"/>
  <sheetViews>
    <sheetView workbookViewId="0">
      <selection sqref="A1:XFD1048576"/>
    </sheetView>
  </sheetViews>
  <sheetFormatPr baseColWidth="10" defaultRowHeight="15" x14ac:dyDescent="0.25"/>
  <cols>
    <col min="1" max="1" width="3" bestFit="1" customWidth="1"/>
    <col min="2" max="6" width="2.28515625" customWidth="1"/>
    <col min="7" max="7" width="3" bestFit="1" customWidth="1"/>
    <col min="8" max="10" width="3.5703125" style="26" customWidth="1"/>
    <col min="11" max="11" width="1.42578125" style="26" bestFit="1" customWidth="1"/>
    <col min="12" max="14" width="3.5703125" style="26" customWidth="1"/>
    <col min="15" max="15" width="1.85546875" customWidth="1"/>
    <col min="16" max="16" width="12.28515625" customWidth="1"/>
    <col min="17" max="17" width="3" bestFit="1" customWidth="1"/>
    <col min="18" max="21" width="2.28515625" customWidth="1"/>
    <col min="22" max="25" width="3.5703125" customWidth="1"/>
    <col min="26" max="26" width="1.42578125" bestFit="1" customWidth="1"/>
    <col min="27" max="29" width="3.5703125" customWidth="1"/>
    <col min="30" max="30" width="2.7109375" customWidth="1"/>
    <col min="31" max="31" width="2.28515625" customWidth="1"/>
    <col min="32" max="32" width="9.42578125" hidden="1" customWidth="1"/>
    <col min="33" max="34" width="0" hidden="1" customWidth="1"/>
    <col min="35" max="35" width="2.28515625" hidden="1" customWidth="1"/>
    <col min="36" max="36" width="8.140625" hidden="1" customWidth="1"/>
    <col min="37" max="37" width="3.42578125" hidden="1" customWidth="1"/>
    <col min="38" max="39" width="2.28515625" hidden="1" customWidth="1"/>
    <col min="40" max="40" width="13" hidden="1" customWidth="1"/>
    <col min="41" max="41" width="7" hidden="1" customWidth="1"/>
    <col min="42" max="42" width="2.28515625" hidden="1" customWidth="1"/>
    <col min="43" max="43" width="8.140625" hidden="1" customWidth="1"/>
    <col min="44" max="44" width="3.42578125" hidden="1" customWidth="1"/>
    <col min="45" max="46" width="2.28515625" hidden="1" customWidth="1"/>
    <col min="47" max="47" width="13" hidden="1" customWidth="1"/>
    <col min="48" max="48" width="3.5703125" hidden="1" customWidth="1"/>
    <col min="49" max="49" width="2.7109375" hidden="1" customWidth="1"/>
    <col min="50" max="50" width="9.5703125" hidden="1" customWidth="1"/>
    <col min="51" max="51" width="2.28515625" hidden="1" customWidth="1"/>
    <col min="52" max="59" width="0" hidden="1" customWidth="1"/>
  </cols>
  <sheetData>
    <row r="1" spans="1:59" ht="21" x14ac:dyDescent="0.25">
      <c r="A1" s="111" t="str">
        <f ca="1">CONCATENATE(TEXT(AJ3,"# ###"),",",TEXT(AN3,"000")," + ",TEXT(AJ4,"# ###"),",",TEXT(AN4,"000")," =")</f>
        <v>173,207 + 46,064 =</v>
      </c>
      <c r="B1" s="112"/>
      <c r="C1" s="112"/>
      <c r="D1" s="112"/>
      <c r="E1" s="112"/>
      <c r="F1" s="112"/>
      <c r="G1" s="112"/>
      <c r="H1" s="17"/>
      <c r="I1" s="17"/>
      <c r="J1" s="17"/>
      <c r="K1" s="17"/>
      <c r="L1" s="17"/>
      <c r="M1" s="17"/>
      <c r="N1" s="17"/>
      <c r="O1" s="112"/>
      <c r="P1" s="112"/>
      <c r="Q1" s="111" t="str">
        <f ca="1">CONCATENATE(AQ3,",",TEXT(AU3,"000")," + ",AQ4,",",TEXT(AU4,"000")," =")</f>
        <v>450,008 + 48,018 =</v>
      </c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>
        <f ca="1">RANDBETWEEN(100,999)</f>
        <v>678</v>
      </c>
      <c r="AH1" s="112"/>
      <c r="AI1" s="112" t="s">
        <v>39</v>
      </c>
      <c r="AJ1" s="112"/>
      <c r="AK1" s="112"/>
      <c r="AL1" s="112"/>
      <c r="AM1" s="112" t="s">
        <v>40</v>
      </c>
      <c r="AN1" s="112"/>
      <c r="AO1" s="112"/>
      <c r="AP1" s="112" t="s">
        <v>41</v>
      </c>
      <c r="AQ1" s="112"/>
      <c r="AR1" s="112"/>
      <c r="AS1" s="112"/>
      <c r="AT1" s="112" t="s">
        <v>42</v>
      </c>
      <c r="AU1" s="112"/>
      <c r="AX1" t="s">
        <v>43</v>
      </c>
      <c r="AY1" t="s">
        <v>5</v>
      </c>
    </row>
    <row r="2" spans="1:59" ht="21" x14ac:dyDescent="0.35">
      <c r="A2" s="113" t="s">
        <v>0</v>
      </c>
      <c r="B2" s="114"/>
      <c r="C2" s="114"/>
      <c r="D2" s="114"/>
      <c r="E2" s="114"/>
      <c r="F2" s="114"/>
      <c r="G2" s="114"/>
      <c r="H2" s="115">
        <f ca="1">(IF(SUM(I2,I3,I4)&gt;9,LEFT(SUM(I2,I3,I4),1),0))*1</f>
        <v>1</v>
      </c>
      <c r="I2" s="115">
        <f ca="1">(IF(SUM(J2,J3,J4)&gt;9,LEFT(SUM(J2,J3,J4),1),0))*1</f>
        <v>0</v>
      </c>
      <c r="J2" s="115">
        <f ca="1">(IF(SUM(L2,L3,L4)&gt;9,LEFT(SUM(L2,L3,L4),1),0))*1</f>
        <v>0</v>
      </c>
      <c r="K2" s="115"/>
      <c r="L2" s="115">
        <f ca="1">(IF(SUM(M2,M3,M4)&gt;9,LEFT(SUM(M2,M3,M4),1),0))*1</f>
        <v>0</v>
      </c>
      <c r="M2" s="115">
        <f ca="1">(IF(SUM(N3,N4)&gt;9,LEFT(SUM(N3,N4),1),0))*1</f>
        <v>1</v>
      </c>
      <c r="N2" s="116"/>
      <c r="O2" s="114"/>
      <c r="P2" s="114"/>
      <c r="Q2" s="113" t="s">
        <v>1</v>
      </c>
      <c r="R2" s="114"/>
      <c r="S2" s="114"/>
      <c r="T2" s="114"/>
      <c r="U2" s="114"/>
      <c r="V2" s="114"/>
      <c r="W2" s="115">
        <f ca="1">(IF(SUM(X2,X3,X4)&gt;9,LEFT(SUM(X2,X3,X4),1),0))*1</f>
        <v>0</v>
      </c>
      <c r="X2" s="115">
        <f ca="1">(IF(SUM(Y2,Y3,Y4)&gt;9,LEFT(SUM(Y2,Y3,Y4),1),0))*1</f>
        <v>0</v>
      </c>
      <c r="Y2" s="115">
        <f ca="1">(IF(SUM(AA2,AA3,AA4)&gt;9,LEFT(SUM(AA2,AA3,AA4),1),0))*1</f>
        <v>0</v>
      </c>
      <c r="Z2" s="115"/>
      <c r="AA2" s="115">
        <f ca="1">(IF(SUM(AB2,AB3,AB4)&gt;9,LEFT(SUM(AB2,AB3,AB4),1),0))*1</f>
        <v>0</v>
      </c>
      <c r="AB2" s="115">
        <f ca="1">(IF(SUM(AC3,AC4)&gt;9,LEFT(SUM(AC3,AC4),1),0))*1</f>
        <v>1</v>
      </c>
      <c r="AC2" s="115"/>
      <c r="AD2" s="17"/>
      <c r="AE2" s="112"/>
      <c r="AF2" s="112" t="s">
        <v>27</v>
      </c>
      <c r="AG2" s="112"/>
      <c r="AH2" s="112"/>
      <c r="AI2" s="117" t="s">
        <v>44</v>
      </c>
      <c r="AK2" s="112"/>
      <c r="AL2" s="112"/>
      <c r="AM2" s="118" t="s">
        <v>45</v>
      </c>
      <c r="AO2" s="112"/>
      <c r="AP2" s="117" t="s">
        <v>44</v>
      </c>
      <c r="AR2" s="112"/>
      <c r="AS2" s="112"/>
      <c r="AT2" s="118" t="s">
        <v>45</v>
      </c>
      <c r="AX2" t="s">
        <v>46</v>
      </c>
      <c r="AY2">
        <f>MOD($BB$8,10)</f>
        <v>9</v>
      </c>
      <c r="AZ2" t="s">
        <v>47</v>
      </c>
    </row>
    <row r="3" spans="1:59" ht="21" x14ac:dyDescent="0.35">
      <c r="A3" s="119"/>
      <c r="B3" s="119"/>
      <c r="C3" s="119"/>
      <c r="D3" s="119"/>
      <c r="E3" s="119"/>
      <c r="F3" s="119"/>
      <c r="G3" s="119"/>
      <c r="H3" s="120">
        <f ca="1">INT(AJ3/100)</f>
        <v>1</v>
      </c>
      <c r="I3" s="120">
        <f ca="1">MOD(INT(AJ3/10),10)</f>
        <v>7</v>
      </c>
      <c r="J3" s="120">
        <f ca="1">MOD(AJ3,10)</f>
        <v>3</v>
      </c>
      <c r="K3" s="120" t="s">
        <v>48</v>
      </c>
      <c r="L3" s="120">
        <f ca="1">MOD(INT(AN3/100),10)</f>
        <v>2</v>
      </c>
      <c r="M3" s="120">
        <f ca="1">MOD(INT(AN3/10),10)</f>
        <v>0</v>
      </c>
      <c r="N3" s="121">
        <f ca="1">MOD(AN3,10)</f>
        <v>7</v>
      </c>
      <c r="O3" s="119"/>
      <c r="P3" s="119"/>
      <c r="Q3" s="119"/>
      <c r="R3" s="119"/>
      <c r="S3" s="119"/>
      <c r="T3" s="119"/>
      <c r="U3" s="119"/>
      <c r="V3" s="119"/>
      <c r="W3" s="121">
        <f ca="1">INT(AQ3/100)</f>
        <v>4</v>
      </c>
      <c r="X3" s="121">
        <f ca="1">MOD(INT(AQ3/10),10)</f>
        <v>5</v>
      </c>
      <c r="Y3" s="121">
        <f ca="1">MOD(AQ3,10)</f>
        <v>0</v>
      </c>
      <c r="Z3" s="121" t="s">
        <v>48</v>
      </c>
      <c r="AA3" s="121">
        <f ca="1">MOD(INT(AU3/100),10)</f>
        <v>0</v>
      </c>
      <c r="AB3" s="121">
        <f ca="1">MOD(INT(AU3/10),10)</f>
        <v>0</v>
      </c>
      <c r="AC3" s="121">
        <f ca="1">MOD(AU3,10)</f>
        <v>8</v>
      </c>
      <c r="AD3" s="122"/>
      <c r="AE3" s="123"/>
      <c r="AF3" s="123"/>
      <c r="AG3" s="123"/>
      <c r="AH3" s="123"/>
      <c r="AI3" s="124">
        <v>3</v>
      </c>
      <c r="AJ3" s="125">
        <f ca="1">RANDBETWEEN(10^(AI3-1),(10^AI3)-1)</f>
        <v>173</v>
      </c>
      <c r="AK3" s="123"/>
      <c r="AL3" s="123"/>
      <c r="AM3">
        <f ca="1">RANDBETWEEN(1,3)</f>
        <v>3</v>
      </c>
      <c r="AN3" s="126">
        <f ca="1">RANDBETWEEN(0,(10^AM3)-1)</f>
        <v>207</v>
      </c>
      <c r="AO3" s="123"/>
      <c r="AP3" s="124">
        <v>3</v>
      </c>
      <c r="AQ3" s="127">
        <f ca="1">RANDBETWEEN(10^(AP3-1),(10^AP3)-1)</f>
        <v>450</v>
      </c>
      <c r="AR3" s="123"/>
      <c r="AS3" s="123"/>
      <c r="AT3">
        <f ca="1">RANDBETWEEN(1,3)</f>
        <v>1</v>
      </c>
      <c r="AU3" s="128">
        <f ca="1">RANDBETWEEN(0,(10^AT3)-1)</f>
        <v>8</v>
      </c>
      <c r="AX3" t="s">
        <v>49</v>
      </c>
      <c r="AY3">
        <f>MOD(INT(BB8/10),10)</f>
        <v>8</v>
      </c>
      <c r="AZ3" t="s">
        <v>50</v>
      </c>
    </row>
    <row r="4" spans="1:59" ht="21.75" thickBot="1" x14ac:dyDescent="0.4">
      <c r="A4" s="119"/>
      <c r="B4" s="119"/>
      <c r="C4" s="119"/>
      <c r="D4" s="119"/>
      <c r="E4" s="119"/>
      <c r="F4" s="119" t="s">
        <v>28</v>
      </c>
      <c r="G4" s="119"/>
      <c r="H4" s="129"/>
      <c r="I4" s="129">
        <f ca="1">MOD(INT(AJ4/10),10)</f>
        <v>4</v>
      </c>
      <c r="J4" s="129">
        <f ca="1">MOD(AJ4,10)</f>
        <v>6</v>
      </c>
      <c r="K4" s="129" t="s">
        <v>48</v>
      </c>
      <c r="L4" s="129">
        <f ca="1">MOD(INT(AN4/100),10)</f>
        <v>0</v>
      </c>
      <c r="M4" s="129">
        <f ca="1">MOD(INT(AN4/10),10)</f>
        <v>6</v>
      </c>
      <c r="N4" s="130">
        <f ca="1">MOD(AN4,10)</f>
        <v>4</v>
      </c>
      <c r="O4" s="119"/>
      <c r="P4" s="119"/>
      <c r="Q4" s="119"/>
      <c r="R4" s="119"/>
      <c r="S4" s="119"/>
      <c r="T4" s="119"/>
      <c r="U4" s="119" t="s">
        <v>28</v>
      </c>
      <c r="V4" s="119"/>
      <c r="W4" s="129"/>
      <c r="X4" s="130">
        <f ca="1">MOD(INT(AQ4/10),10)</f>
        <v>4</v>
      </c>
      <c r="Y4" s="130">
        <f ca="1">MOD(AQ4,10)</f>
        <v>8</v>
      </c>
      <c r="Z4" s="130" t="s">
        <v>48</v>
      </c>
      <c r="AA4" s="130">
        <f ca="1">MOD(INT(AU4/100),10)</f>
        <v>0</v>
      </c>
      <c r="AB4" s="130">
        <f ca="1">MOD(INT(AU4/10),10)</f>
        <v>1</v>
      </c>
      <c r="AC4" s="130">
        <f ca="1">MOD(AU4,10)</f>
        <v>8</v>
      </c>
      <c r="AD4" s="122"/>
      <c r="AE4" s="123"/>
      <c r="AF4" s="123"/>
      <c r="AG4" s="123"/>
      <c r="AH4" s="123"/>
      <c r="AI4" s="124">
        <v>2</v>
      </c>
      <c r="AJ4" s="131">
        <f ca="1">IF(AI4&gt;1,RANDBETWEEN(10^(AI4-1),(10^AI4)-1),RANDBETWEEN(1,9))</f>
        <v>46</v>
      </c>
      <c r="AK4" s="123"/>
      <c r="AL4" s="123"/>
      <c r="AM4">
        <f ca="1">RANDBETWEEN(1,3)</f>
        <v>2</v>
      </c>
      <c r="AN4" s="132">
        <f ca="1">RANDBETWEEN(0,(10^AM4)-1)</f>
        <v>64</v>
      </c>
      <c r="AO4" s="123"/>
      <c r="AP4" s="124">
        <v>2</v>
      </c>
      <c r="AQ4" s="133">
        <f ca="1">IF(AP4&gt;1,RANDBETWEEN(10^(AP4-1),(10^AP4)-1),RANDBETWEEN(1,9))</f>
        <v>48</v>
      </c>
      <c r="AR4" s="123"/>
      <c r="AS4" s="123"/>
      <c r="AT4">
        <f ca="1">RANDBETWEEN(1,3)</f>
        <v>3</v>
      </c>
      <c r="AU4" s="134">
        <f ca="1">RANDBETWEEN(0,(10^AT4)-1)</f>
        <v>18</v>
      </c>
      <c r="AX4" t="s">
        <v>51</v>
      </c>
      <c r="AY4">
        <f>MOD(INT(BB8/100),10)</f>
        <v>7</v>
      </c>
      <c r="AZ4" t="s">
        <v>52</v>
      </c>
    </row>
    <row r="5" spans="1:59" ht="21" x14ac:dyDescent="0.35">
      <c r="A5" s="119"/>
      <c r="B5" s="119"/>
      <c r="C5" s="119"/>
      <c r="D5" s="119"/>
      <c r="E5" s="119"/>
      <c r="F5" s="119"/>
      <c r="G5" s="119" t="str">
        <f ca="1">IF((H2+H3+H4)&gt;9,LEFT((H2+H3+H4),1),"")</f>
        <v/>
      </c>
      <c r="H5" s="135">
        <f ca="1">IF(SUM(H2,H3,H4)&gt;9,RIGHT(SUM(H2,H3,H4),1),SUM(H2,H3,H4))</f>
        <v>2</v>
      </c>
      <c r="I5" s="135" t="str">
        <f t="shared" ref="I5:J5" ca="1" si="0">IF(SUM(I2,I3,I4)&gt;9,RIGHT(SUM(I2,I3,I4),1),SUM(I2,I3,I4))</f>
        <v>1</v>
      </c>
      <c r="J5" s="135">
        <f t="shared" ca="1" si="0"/>
        <v>9</v>
      </c>
      <c r="K5" s="135" t="s">
        <v>48</v>
      </c>
      <c r="L5" s="135">
        <f ca="1">(IF(SUM(L2,L3,L4)&gt;9,RIGHT(SUM(L2,L3,L4),1),SUM(L2,L3,L4)))*1</f>
        <v>2</v>
      </c>
      <c r="M5" s="135">
        <f t="shared" ref="M5:N5" ca="1" si="1">(IF(SUM(M2,M3,M4)&gt;9,RIGHT(SUM(M2,M3,M4),1),SUM(M2,M3,M4)))*1</f>
        <v>7</v>
      </c>
      <c r="N5" s="135">
        <f t="shared" ca="1" si="1"/>
        <v>1</v>
      </c>
      <c r="O5" s="119"/>
      <c r="P5" s="119"/>
      <c r="Q5" s="119"/>
      <c r="R5" s="119"/>
      <c r="S5" s="119"/>
      <c r="T5" s="119"/>
      <c r="U5" s="119"/>
      <c r="V5" s="119" t="str">
        <f ca="1">IF((W2+W3+W4)&gt;9,LEFT((W2+W3+W4),1),"")</f>
        <v/>
      </c>
      <c r="W5" s="135">
        <f ca="1">IF(SUM(W2,W3,W4)&gt;9,RIGHT(SUM(W2,W3,W4),1),SUM(W2,W3,W4))</f>
        <v>4</v>
      </c>
      <c r="X5" s="135">
        <f t="shared" ref="X5:Y5" ca="1" si="2">IF(SUM(X2,X3,X4)&gt;9,RIGHT(SUM(X2,X3,X4),1),SUM(X2,X3,X4))</f>
        <v>9</v>
      </c>
      <c r="Y5" s="135">
        <f t="shared" ca="1" si="2"/>
        <v>8</v>
      </c>
      <c r="Z5" s="135" t="s">
        <v>48</v>
      </c>
      <c r="AA5" s="135">
        <f ca="1">(IF(SUM(AA2,AA3,AA4)&gt;9,RIGHT(SUM(AA2,AA3,AA4),1),SUM(AA2,AA3,AA4)))*1</f>
        <v>0</v>
      </c>
      <c r="AB5" s="135">
        <f t="shared" ref="AB5:AC5" ca="1" si="3">(IF(SUM(AB2,AB3,AB4)&gt;9,RIGHT(SUM(AB2,AB3,AB4),1),SUM(AB2,AB3,AB4)))*1</f>
        <v>2</v>
      </c>
      <c r="AC5" s="135">
        <f t="shared" ca="1" si="3"/>
        <v>6</v>
      </c>
      <c r="AD5" s="122"/>
      <c r="AE5" s="123"/>
      <c r="AF5" s="123"/>
      <c r="AG5" s="123"/>
      <c r="AH5" s="123"/>
      <c r="AI5" s="123"/>
      <c r="AJ5" s="123">
        <f ca="1">SUM(AJ3:AJ4)</f>
        <v>219</v>
      </c>
      <c r="AK5" s="136" t="str">
        <f ca="1">IF(VALUE(CONCATENATE(H5,I5,J5,K5,L5,M5,N5))&lt;&gt;AK6,"F","V")</f>
        <v>V</v>
      </c>
      <c r="AL5" s="123"/>
      <c r="AM5" s="123"/>
      <c r="AN5" s="123">
        <f ca="1">SUM(AN3:AN4)</f>
        <v>271</v>
      </c>
      <c r="AO5" s="123"/>
      <c r="AP5" s="123"/>
      <c r="AQ5" s="123">
        <f ca="1">SUM(AQ3:AQ4)</f>
        <v>498</v>
      </c>
      <c r="AR5" s="136" t="str">
        <f ca="1">IF(VALUE(CONCATENATE(W5,X5,Y5,Z5,AA5,AB5,AC5))&lt;&gt;AR6,"F","V")</f>
        <v>V</v>
      </c>
      <c r="AS5" s="123"/>
      <c r="AT5" s="123"/>
      <c r="AU5" s="123">
        <f ca="1">SUM(AU3:AU4)</f>
        <v>26</v>
      </c>
      <c r="AX5" t="s">
        <v>53</v>
      </c>
      <c r="AY5">
        <f>MOD(INT(BB8/1000),10)</f>
        <v>6</v>
      </c>
      <c r="AZ5" t="s">
        <v>54</v>
      </c>
    </row>
    <row r="6" spans="1:59" ht="21" x14ac:dyDescent="0.35">
      <c r="A6" s="119"/>
      <c r="B6" s="119"/>
      <c r="C6" s="119"/>
      <c r="D6" s="119"/>
      <c r="E6" s="119"/>
      <c r="F6" s="119"/>
      <c r="G6" s="119"/>
      <c r="H6" s="120"/>
      <c r="I6" s="120"/>
      <c r="J6" s="120"/>
      <c r="K6" s="120"/>
      <c r="L6" s="120"/>
      <c r="M6" s="120"/>
      <c r="N6" s="120"/>
      <c r="O6" s="119"/>
      <c r="P6" s="119"/>
      <c r="Q6" s="119"/>
      <c r="R6" s="119"/>
      <c r="S6" s="119"/>
      <c r="T6" s="119"/>
      <c r="U6" s="119"/>
      <c r="V6" s="119"/>
      <c r="W6" s="120"/>
      <c r="X6" s="120"/>
      <c r="Y6" s="120"/>
      <c r="Z6" s="120"/>
      <c r="AA6" s="120"/>
      <c r="AB6" s="120"/>
      <c r="AC6" s="120"/>
      <c r="AD6" s="122"/>
      <c r="AE6" s="123"/>
      <c r="AF6" s="123"/>
      <c r="AG6" s="123"/>
      <c r="AH6" s="123"/>
      <c r="AI6" s="123"/>
      <c r="AJ6" s="137" t="s">
        <v>55</v>
      </c>
      <c r="AK6" s="138">
        <f ca="1">SUM(AJ5,(AN5/1000))</f>
        <v>219.27099999999999</v>
      </c>
      <c r="AL6" s="138"/>
      <c r="AM6" s="138"/>
      <c r="AN6" s="138"/>
      <c r="AO6" s="123"/>
      <c r="AP6" s="123"/>
      <c r="AQ6" s="137" t="s">
        <v>55</v>
      </c>
      <c r="AR6" s="138">
        <f ca="1">SUM(AQ5,(AU5/1000))</f>
        <v>498.02600000000001</v>
      </c>
      <c r="AS6" s="138"/>
      <c r="AT6" s="138"/>
      <c r="AU6" s="138"/>
      <c r="AX6" t="s">
        <v>56</v>
      </c>
      <c r="AY6">
        <f>MOD(INT(BB8/10000),10)</f>
        <v>5</v>
      </c>
      <c r="AZ6" t="s">
        <v>57</v>
      </c>
    </row>
    <row r="7" spans="1:59" x14ac:dyDescent="0.25">
      <c r="A7" s="64"/>
      <c r="B7" s="64"/>
      <c r="C7" s="64"/>
      <c r="D7" s="64"/>
      <c r="E7" s="64"/>
      <c r="F7" s="64"/>
      <c r="G7" s="64"/>
      <c r="H7" s="139"/>
      <c r="I7" s="139"/>
      <c r="J7" s="139"/>
      <c r="K7" s="139"/>
      <c r="L7" s="139"/>
      <c r="M7" s="139"/>
      <c r="N7" s="139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X7" t="s">
        <v>58</v>
      </c>
      <c r="AY7">
        <f>MOD(INT(BB8/100000),10)</f>
        <v>4</v>
      </c>
    </row>
    <row r="8" spans="1:59" x14ac:dyDescent="0.25">
      <c r="A8" s="64"/>
      <c r="B8" s="64"/>
      <c r="C8" s="64"/>
      <c r="D8" s="64"/>
      <c r="E8" s="64"/>
      <c r="F8" s="64"/>
      <c r="G8" s="64"/>
      <c r="H8" s="139"/>
      <c r="I8" s="139"/>
      <c r="J8" s="139"/>
      <c r="K8" s="139"/>
      <c r="L8" s="139"/>
      <c r="M8" s="139"/>
      <c r="N8" s="139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Y8">
        <f>MOD(INT(BB8/1000000),10)</f>
        <v>3</v>
      </c>
      <c r="BB8" s="140">
        <v>123456789</v>
      </c>
      <c r="BC8" s="140"/>
      <c r="BD8" s="140"/>
      <c r="BE8" s="140"/>
      <c r="BF8" s="140"/>
      <c r="BG8" s="140"/>
    </row>
    <row r="9" spans="1:59" x14ac:dyDescent="0.25">
      <c r="A9" s="64"/>
      <c r="B9" s="64"/>
      <c r="C9" s="64"/>
      <c r="D9" s="64"/>
      <c r="E9" s="64"/>
      <c r="F9" s="64"/>
      <c r="G9" s="64"/>
      <c r="H9" s="139"/>
      <c r="I9" s="139"/>
      <c r="J9" s="139"/>
      <c r="K9" s="139"/>
      <c r="L9" s="139"/>
      <c r="M9" s="139"/>
      <c r="N9" s="139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Y9">
        <f>MOD(INT(BB8/10000000),10)</f>
        <v>2</v>
      </c>
    </row>
    <row r="10" spans="1:59" ht="21" x14ac:dyDescent="0.25">
      <c r="A10" s="141" t="str">
        <f ca="1">CONCATENATE(TEXT(AJ12,"# ###"),",",TEXT(AN12,"000")," + ",TEXT(AJ13,"# ###"),",",TEXT(AN13,"000")," + ",TEXT(AJ14,"# ###"),",",TEXT(AN14,"000")," =")</f>
        <v>546,827 + 4 206,006 + 25,000 =</v>
      </c>
      <c r="B10" s="114"/>
      <c r="C10" s="114"/>
      <c r="D10" s="114"/>
      <c r="E10" s="114"/>
      <c r="F10" s="114"/>
      <c r="G10" s="114"/>
      <c r="H10" s="142"/>
      <c r="I10" s="142"/>
      <c r="J10" s="142"/>
      <c r="K10" s="142"/>
      <c r="L10" s="142"/>
      <c r="M10" s="142"/>
      <c r="N10" s="142"/>
      <c r="O10" s="114"/>
      <c r="P10" s="114"/>
      <c r="Q10" s="141" t="str">
        <f ca="1">CONCATENATE(AQ12,",",TEXT(AU12,"000")," + ",AQ14,",",TEXT(AU14,"000")," =")</f>
        <v>818,082 + 82,005 =</v>
      </c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2"/>
      <c r="AE10" s="112"/>
      <c r="AF10" s="112"/>
      <c r="AG10" s="112">
        <f ca="1">RANDBETWEEN(100,999)</f>
        <v>763</v>
      </c>
      <c r="AH10" s="112"/>
      <c r="AI10" s="112" t="s">
        <v>39</v>
      </c>
      <c r="AJ10" s="112"/>
      <c r="AK10" s="112"/>
      <c r="AL10" s="112"/>
      <c r="AM10" s="112" t="s">
        <v>40</v>
      </c>
      <c r="AN10" s="112"/>
      <c r="AO10" s="112"/>
      <c r="AP10" s="112" t="s">
        <v>41</v>
      </c>
      <c r="AQ10" s="112"/>
      <c r="AR10" s="112"/>
      <c r="AS10" s="112"/>
      <c r="AT10" s="112" t="s">
        <v>42</v>
      </c>
      <c r="AU10" s="112"/>
      <c r="AY10">
        <f>MOD(INT(BB8/100000000),10)</f>
        <v>1</v>
      </c>
    </row>
    <row r="11" spans="1:59" ht="21" x14ac:dyDescent="0.35">
      <c r="A11" s="113" t="s">
        <v>2</v>
      </c>
      <c r="B11" s="114"/>
      <c r="C11" s="114"/>
      <c r="D11" s="114"/>
      <c r="E11" s="114"/>
      <c r="F11" s="114"/>
      <c r="G11" s="115">
        <f t="shared" ref="G11:H11" ca="1" si="4">(IF(SUM(H11:H14)&gt;9,LEFT(SUM(H11:H14),1),0))*1</f>
        <v>0</v>
      </c>
      <c r="H11" s="115">
        <f t="shared" ca="1" si="4"/>
        <v>0</v>
      </c>
      <c r="I11" s="115">
        <f ca="1">(IF(SUM(J11:J14)&gt;9,LEFT(SUM(J11:J14),1),0))*1</f>
        <v>1</v>
      </c>
      <c r="J11" s="115">
        <f ca="1">(IF(SUM(L11:L14)&gt;9,LEFT(SUM(L11:L14),1),0))*1</f>
        <v>0</v>
      </c>
      <c r="K11" s="115"/>
      <c r="L11" s="115">
        <f ca="1">(IF(SUM(M11:M14)&gt;9,LEFT(SUM(M11:M14),1),0))*1</f>
        <v>0</v>
      </c>
      <c r="M11" s="115">
        <f ca="1">(IF(SUM(N12:N14)&gt;9,LEFT(SUM(N12:N14),1),0))*1</f>
        <v>1</v>
      </c>
      <c r="N11" s="116"/>
      <c r="O11" s="114"/>
      <c r="P11" s="114"/>
      <c r="Q11" s="113" t="s">
        <v>3</v>
      </c>
      <c r="R11" s="114"/>
      <c r="S11" s="114"/>
      <c r="T11" s="114"/>
      <c r="U11" s="114"/>
      <c r="V11" s="115">
        <f ca="1">(IF(SUM(W11:W14)&gt;9,LEFT(SUM(W11:W14),1),0))*1</f>
        <v>1</v>
      </c>
      <c r="W11" s="115">
        <f ca="1">(IF(SUM(X11:X14)&gt;9,LEFT(SUM(X11:X14),1),0))*1</f>
        <v>1</v>
      </c>
      <c r="X11" s="115">
        <f ca="1">(IF(SUM(Y11:Y14)&gt;9,LEFT(SUM(Y11:Y14),1),0))*1</f>
        <v>1</v>
      </c>
      <c r="Y11" s="115">
        <f ca="1">(IF(SUM(AA11:AA14)&gt;9,LEFT(SUM(AA11:AA14),1),0))*1</f>
        <v>0</v>
      </c>
      <c r="Z11" s="115"/>
      <c r="AA11" s="115">
        <f ca="1">(IF(SUM(AB11:AB14)&gt;9,LEFT(SUM(AB11:AB14),1),0))*1</f>
        <v>1</v>
      </c>
      <c r="AB11" s="115">
        <f ca="1">(IF(SUM(AC12:AC14)&gt;9,LEFT(SUM(AC12:AC14),1),0))*1</f>
        <v>0</v>
      </c>
      <c r="AC11" s="115"/>
      <c r="AD11" s="17"/>
      <c r="AE11" s="112"/>
      <c r="AF11" s="112" t="s">
        <v>27</v>
      </c>
      <c r="AG11" s="112"/>
      <c r="AH11" s="112"/>
      <c r="AI11" s="117" t="s">
        <v>44</v>
      </c>
      <c r="AK11" s="112"/>
      <c r="AL11" s="112"/>
      <c r="AM11" s="118" t="s">
        <v>45</v>
      </c>
      <c r="AO11" s="112"/>
      <c r="AP11" s="117" t="s">
        <v>44</v>
      </c>
      <c r="AR11" s="112"/>
      <c r="AS11" s="112"/>
      <c r="AT11" s="118" t="s">
        <v>45</v>
      </c>
    </row>
    <row r="12" spans="1:59" ht="21" x14ac:dyDescent="0.35">
      <c r="A12" s="119"/>
      <c r="B12" s="119"/>
      <c r="C12" s="119"/>
      <c r="D12" s="119"/>
      <c r="E12" s="119"/>
      <c r="F12" s="119"/>
      <c r="G12" s="119"/>
      <c r="H12" s="120">
        <f ca="1">INT(AJ12/100)</f>
        <v>5</v>
      </c>
      <c r="I12" s="120">
        <f ca="1">MOD(INT(AJ12/10),10)</f>
        <v>4</v>
      </c>
      <c r="J12" s="120">
        <f ca="1">MOD(AJ12,10)</f>
        <v>6</v>
      </c>
      <c r="K12" s="120" t="s">
        <v>48</v>
      </c>
      <c r="L12" s="120">
        <f ca="1">MOD(INT(AN12/100),10)</f>
        <v>8</v>
      </c>
      <c r="M12" s="120">
        <f ca="1">MOD(INT(AN12/10),10)</f>
        <v>2</v>
      </c>
      <c r="N12" s="121">
        <f ca="1">MOD(AN12,10)</f>
        <v>7</v>
      </c>
      <c r="O12" s="119"/>
      <c r="P12" s="119"/>
      <c r="Q12" s="119"/>
      <c r="R12" s="119"/>
      <c r="S12" s="119"/>
      <c r="T12" s="119"/>
      <c r="U12" s="119"/>
      <c r="V12" s="119"/>
      <c r="W12" s="121">
        <f ca="1">INT(AQ12/100)</f>
        <v>8</v>
      </c>
      <c r="X12" s="121">
        <f ca="1">MOD(INT(AQ12/10),10)</f>
        <v>1</v>
      </c>
      <c r="Y12" s="121">
        <f ca="1">MOD(AQ12,10)</f>
        <v>8</v>
      </c>
      <c r="Z12" s="121" t="s">
        <v>48</v>
      </c>
      <c r="AA12" s="121">
        <f ca="1">MOD(INT(AU12/100),10)</f>
        <v>0</v>
      </c>
      <c r="AB12" s="121">
        <f ca="1">MOD(INT(AU12/10),10)</f>
        <v>8</v>
      </c>
      <c r="AC12" s="121">
        <f ca="1">MOD(AU12,10)</f>
        <v>2</v>
      </c>
      <c r="AD12" s="122"/>
      <c r="AE12" s="123"/>
      <c r="AF12" s="123"/>
      <c r="AG12" s="123"/>
      <c r="AH12" s="123"/>
      <c r="AI12" s="124">
        <v>3</v>
      </c>
      <c r="AJ12" s="125">
        <f ca="1">RANDBETWEEN(10^(AI12-1),(10^AI12)-1)</f>
        <v>546</v>
      </c>
      <c r="AK12" s="123"/>
      <c r="AL12" s="123"/>
      <c r="AM12">
        <f ca="1">RANDBETWEEN(1,3)</f>
        <v>3</v>
      </c>
      <c r="AN12" s="126">
        <f ca="1">RANDBETWEEN(0,(10^AM12)-1)</f>
        <v>827</v>
      </c>
      <c r="AO12" s="123"/>
      <c r="AP12" s="124">
        <v>3</v>
      </c>
      <c r="AQ12" s="127">
        <f ca="1">RANDBETWEEN(10^(AP12-1),(10^AP12)-1)</f>
        <v>818</v>
      </c>
      <c r="AR12" s="123"/>
      <c r="AS12" s="123"/>
      <c r="AT12">
        <f ca="1">RANDBETWEEN(1,3)</f>
        <v>2</v>
      </c>
      <c r="AU12" s="128">
        <f ca="1">RANDBETWEEN(0,(10^AT12)-1)</f>
        <v>82</v>
      </c>
    </row>
    <row r="13" spans="1:59" ht="21" x14ac:dyDescent="0.35">
      <c r="A13" s="119"/>
      <c r="B13" s="119"/>
      <c r="C13" s="119"/>
      <c r="D13" s="119"/>
      <c r="E13" s="119"/>
      <c r="F13" s="119"/>
      <c r="G13" s="143">
        <f ca="1">MOD(INT(AJ13/1000),10)</f>
        <v>4</v>
      </c>
      <c r="H13" s="120">
        <f ca="1">MOD(INT(AJ13/100),10)</f>
        <v>2</v>
      </c>
      <c r="I13" s="120">
        <f ca="1">MOD(INT(AJ13/10),10)</f>
        <v>0</v>
      </c>
      <c r="J13" s="120">
        <f ca="1">MOD(AJ13,10)</f>
        <v>6</v>
      </c>
      <c r="K13" s="120" t="s">
        <v>48</v>
      </c>
      <c r="L13" s="120">
        <f ca="1">MOD(INT(AN13/100),10)</f>
        <v>0</v>
      </c>
      <c r="M13" s="120">
        <f ca="1">MOD(INT(AN13/10),10)</f>
        <v>0</v>
      </c>
      <c r="N13" s="121">
        <f ca="1">MOD(AN13,10)</f>
        <v>6</v>
      </c>
      <c r="O13" s="119"/>
      <c r="P13" s="119"/>
      <c r="Q13" s="119"/>
      <c r="R13" s="119"/>
      <c r="S13" s="119"/>
      <c r="T13" s="119"/>
      <c r="U13" s="119"/>
      <c r="V13" s="119">
        <f ca="1">MOD(INT(AQ13/1000),10)</f>
        <v>7</v>
      </c>
      <c r="W13" s="121">
        <f ca="1">MOD(INT(AQ13/100),10)</f>
        <v>9</v>
      </c>
      <c r="X13" s="121">
        <f ca="1">MOD(INT(AQ13/10),10)</f>
        <v>7</v>
      </c>
      <c r="Y13" s="121">
        <f ca="1">MOD(AQ13,10)</f>
        <v>7</v>
      </c>
      <c r="Z13" s="121" t="s">
        <v>48</v>
      </c>
      <c r="AA13" s="121">
        <f ca="1">MOD(INT(AU13/100),10)</f>
        <v>4</v>
      </c>
      <c r="AB13" s="121">
        <f ca="1">MOD(INT(AU13/10),10)</f>
        <v>3</v>
      </c>
      <c r="AC13" s="121">
        <f ca="1">MOD(AU13,10)</f>
        <v>1</v>
      </c>
      <c r="AD13" s="122"/>
      <c r="AE13" s="123"/>
      <c r="AF13" s="123"/>
      <c r="AG13" s="123"/>
      <c r="AH13" s="123"/>
      <c r="AI13" s="124">
        <v>4</v>
      </c>
      <c r="AJ13" s="133">
        <f ca="1">RANDBETWEEN(10^(AI13-1),(10^AI13)-1)</f>
        <v>4206</v>
      </c>
      <c r="AK13" s="123"/>
      <c r="AL13" s="123"/>
      <c r="AM13">
        <f ca="1">RANDBETWEEN(1,3)</f>
        <v>1</v>
      </c>
      <c r="AN13" s="134">
        <f ca="1">RANDBETWEEN(0,(10^AM13)-1)</f>
        <v>6</v>
      </c>
      <c r="AO13" s="123"/>
      <c r="AP13" s="124">
        <v>4</v>
      </c>
      <c r="AQ13" s="144">
        <f ca="1">RANDBETWEEN(10^(AP13-1),(10^AP13)-1)</f>
        <v>7977</v>
      </c>
      <c r="AR13" s="123"/>
      <c r="AS13" s="123"/>
      <c r="AT13">
        <f ca="1">RANDBETWEEN(1,3)</f>
        <v>3</v>
      </c>
      <c r="AU13" s="145">
        <f ca="1">RANDBETWEEN(0,(10^AT13)-1)</f>
        <v>431</v>
      </c>
    </row>
    <row r="14" spans="1:59" ht="21.75" thickBot="1" x14ac:dyDescent="0.4">
      <c r="A14" s="119"/>
      <c r="B14" s="119"/>
      <c r="C14" s="119"/>
      <c r="D14" s="119"/>
      <c r="E14" s="119"/>
      <c r="F14" s="119" t="s">
        <v>28</v>
      </c>
      <c r="G14" s="146"/>
      <c r="H14" s="129"/>
      <c r="I14" s="129">
        <f ca="1">MOD(INT(AJ14/10),10)</f>
        <v>2</v>
      </c>
      <c r="J14" s="129">
        <f ca="1">MOD(AJ14,10)</f>
        <v>5</v>
      </c>
      <c r="K14" s="129" t="s">
        <v>48</v>
      </c>
      <c r="L14" s="129">
        <f ca="1">MOD(INT(AN14/100),10)</f>
        <v>0</v>
      </c>
      <c r="M14" s="129">
        <f ca="1">MOD(INT(AN14/10),10)</f>
        <v>0</v>
      </c>
      <c r="N14" s="130">
        <f ca="1">MOD(AN14,10)</f>
        <v>0</v>
      </c>
      <c r="O14" s="119"/>
      <c r="P14" s="119"/>
      <c r="Q14" s="119"/>
      <c r="R14" s="119"/>
      <c r="S14" s="119"/>
      <c r="T14" s="119"/>
      <c r="U14" s="119" t="s">
        <v>28</v>
      </c>
      <c r="V14" s="146"/>
      <c r="W14" s="129"/>
      <c r="X14" s="130">
        <f ca="1">MOD(INT(AQ14/10),10)</f>
        <v>8</v>
      </c>
      <c r="Y14" s="130">
        <f ca="1">MOD(AQ14,10)</f>
        <v>2</v>
      </c>
      <c r="Z14" s="130" t="s">
        <v>48</v>
      </c>
      <c r="AA14" s="130">
        <f ca="1">MOD(INT(AU14/100),10)</f>
        <v>0</v>
      </c>
      <c r="AB14" s="130">
        <f ca="1">MOD(INT(AU14/10),10)</f>
        <v>0</v>
      </c>
      <c r="AC14" s="130">
        <f ca="1">MOD(AU14,10)</f>
        <v>5</v>
      </c>
      <c r="AD14" s="122"/>
      <c r="AE14" s="123"/>
      <c r="AF14" s="123"/>
      <c r="AG14" s="123"/>
      <c r="AH14" s="123"/>
      <c r="AI14" s="124">
        <v>2</v>
      </c>
      <c r="AJ14" s="131">
        <f ca="1">IF(AI14&gt;1,RANDBETWEEN(10^(AI14-1),(10^AI14)-1),RANDBETWEEN(1,9))</f>
        <v>25</v>
      </c>
      <c r="AK14" s="123"/>
      <c r="AL14" s="123"/>
      <c r="AM14">
        <f ca="1">RANDBETWEEN(1,3)</f>
        <v>1</v>
      </c>
      <c r="AN14" s="132">
        <f ca="1">RANDBETWEEN(0,(10^AM14)-1)</f>
        <v>0</v>
      </c>
      <c r="AO14" s="123"/>
      <c r="AP14" s="124">
        <v>2</v>
      </c>
      <c r="AQ14" s="133">
        <f ca="1">IF(AP14&gt;1,RANDBETWEEN(10^(AP14-1),(10^AP14)-1),RANDBETWEEN(1,9))</f>
        <v>82</v>
      </c>
      <c r="AR14" s="123"/>
      <c r="AS14" s="123"/>
      <c r="AT14">
        <f ca="1">RANDBETWEEN(1,3)</f>
        <v>1</v>
      </c>
      <c r="AU14" s="134">
        <f ca="1">RANDBETWEEN(0,(10^AT14)-1)</f>
        <v>5</v>
      </c>
    </row>
    <row r="15" spans="1:59" ht="21" x14ac:dyDescent="0.35">
      <c r="A15" s="147"/>
      <c r="B15" s="147"/>
      <c r="C15" s="147"/>
      <c r="D15" s="147"/>
      <c r="E15" s="147"/>
      <c r="F15" s="147"/>
      <c r="G15" s="148">
        <f t="shared" ref="G15:M15" ca="1" si="5">(IF(SUM(G11,G12,G13,G14)&gt;9,RIGHT(SUM(G11,G12,G13,G14),1),SUM(G11,G13,G12,G14)))*1</f>
        <v>4</v>
      </c>
      <c r="H15" s="148">
        <f t="shared" ca="1" si="5"/>
        <v>7</v>
      </c>
      <c r="I15" s="148">
        <f t="shared" ca="1" si="5"/>
        <v>7</v>
      </c>
      <c r="J15" s="148">
        <f t="shared" ca="1" si="5"/>
        <v>7</v>
      </c>
      <c r="K15" s="148" t="s">
        <v>48</v>
      </c>
      <c r="L15" s="148">
        <f t="shared" ca="1" si="5"/>
        <v>8</v>
      </c>
      <c r="M15" s="148">
        <f t="shared" ca="1" si="5"/>
        <v>3</v>
      </c>
      <c r="N15" s="148">
        <f ca="1">(IF(SUM(N11,N12,N13,N14)&gt;9,RIGHT(SUM(N11,N12,N13,N14),1),SUM(N11,N13,N12,N14)))*1</f>
        <v>3</v>
      </c>
      <c r="O15" s="147"/>
      <c r="P15" s="147"/>
      <c r="Q15" s="147"/>
      <c r="R15" s="147"/>
      <c r="S15" s="147"/>
      <c r="T15" s="147"/>
      <c r="U15" s="147"/>
      <c r="V15" s="148">
        <f t="shared" ref="V15:Y15" ca="1" si="6">(IF(SUM(V11,V12,V13,V14)&gt;9,RIGHT(SUM(V11,V12,V13,V14),1),SUM(V11,V13,V12,V14)))*1</f>
        <v>8</v>
      </c>
      <c r="W15" s="148">
        <f t="shared" ca="1" si="6"/>
        <v>8</v>
      </c>
      <c r="X15" s="148">
        <f t="shared" ca="1" si="6"/>
        <v>7</v>
      </c>
      <c r="Y15" s="148">
        <f t="shared" ca="1" si="6"/>
        <v>7</v>
      </c>
      <c r="Z15" s="148" t="s">
        <v>48</v>
      </c>
      <c r="AA15" s="148">
        <f t="shared" ref="AA15:AB15" ca="1" si="7">(IF(SUM(AA11,AA12,AA13,AA14)&gt;9,RIGHT(SUM(AA11,AA12,AA13,AA14),1),SUM(AA11,AA13,AA12,AA14)))*1</f>
        <v>5</v>
      </c>
      <c r="AB15" s="148">
        <f t="shared" ca="1" si="7"/>
        <v>1</v>
      </c>
      <c r="AC15" s="148">
        <f ca="1">(IF(SUM(AC11,AC12,AC13,AC14)&gt;9,RIGHT(SUM(AC11,AC12,AC13,AC14),1),SUM(AC11,AC13,AC12,AC14)))*1</f>
        <v>8</v>
      </c>
      <c r="AD15" s="122"/>
      <c r="AE15" s="123"/>
      <c r="AF15" s="123"/>
      <c r="AG15" s="123"/>
      <c r="AH15" s="123"/>
      <c r="AI15" s="123"/>
      <c r="AJ15" s="123">
        <f ca="1">SUM(AJ12:AJ14)</f>
        <v>4777</v>
      </c>
      <c r="AK15" s="136" t="str">
        <f ca="1">IF(VALUE(CONCATENATE(G15,H15,I15,J15,K15,L15,M15,N15))&lt;&gt;AK16,"F","V")</f>
        <v>V</v>
      </c>
      <c r="AL15" s="123"/>
      <c r="AM15" s="123"/>
      <c r="AN15" s="123">
        <f ca="1">SUM(AN12:AN14)</f>
        <v>833</v>
      </c>
      <c r="AO15" s="123"/>
      <c r="AP15" s="123"/>
      <c r="AQ15" s="123">
        <f ca="1">SUM(AQ12:AQ14)</f>
        <v>8877</v>
      </c>
      <c r="AR15" s="136" t="str">
        <f ca="1">IF(VALUE(CONCATENATE(V15,W15,X15,Y15,Z15,AA15,AB15,AC15))&lt;&gt;AR16,"F","V")</f>
        <v>V</v>
      </c>
      <c r="AS15" s="123"/>
      <c r="AT15" s="123"/>
      <c r="AU15" s="123">
        <f ca="1">SUM(AU12:AU14)</f>
        <v>518</v>
      </c>
    </row>
    <row r="16" spans="1:59" ht="21" x14ac:dyDescent="0.35">
      <c r="A16" s="149"/>
      <c r="B16" s="149"/>
      <c r="C16" s="149"/>
      <c r="D16" s="149"/>
      <c r="E16" s="149"/>
      <c r="F16" s="149"/>
      <c r="G16" s="150"/>
      <c r="H16" s="150"/>
      <c r="I16" s="150"/>
      <c r="J16" s="150"/>
      <c r="K16" s="150"/>
      <c r="L16" s="150"/>
      <c r="M16" s="150"/>
      <c r="N16" s="150"/>
      <c r="O16" s="149"/>
      <c r="P16" s="149"/>
      <c r="Q16" s="149"/>
      <c r="R16" s="149"/>
      <c r="S16" s="149"/>
      <c r="T16" s="149"/>
      <c r="U16" s="149"/>
      <c r="V16" s="150"/>
      <c r="W16" s="150"/>
      <c r="X16" s="150"/>
      <c r="Y16" s="150"/>
      <c r="Z16" s="150"/>
      <c r="AA16" s="150"/>
      <c r="AB16" s="150"/>
      <c r="AC16" s="150"/>
      <c r="AD16" s="122"/>
      <c r="AE16" s="123"/>
      <c r="AF16" s="123"/>
      <c r="AG16" s="123"/>
      <c r="AH16" s="123"/>
      <c r="AI16" s="123"/>
      <c r="AJ16" s="137" t="s">
        <v>55</v>
      </c>
      <c r="AK16" s="138">
        <f ca="1">SUM(AJ15,(AN15/1000))</f>
        <v>4777.8329999999996</v>
      </c>
      <c r="AL16" s="138"/>
      <c r="AM16" s="138"/>
      <c r="AN16" s="138"/>
      <c r="AO16" s="123"/>
      <c r="AP16" s="123"/>
      <c r="AQ16" s="137" t="s">
        <v>55</v>
      </c>
      <c r="AR16" s="138">
        <f ca="1">SUM(AQ15,(AU15/1000))</f>
        <v>8877.518</v>
      </c>
      <c r="AS16" s="138"/>
      <c r="AT16" s="138"/>
      <c r="AU16" s="138"/>
    </row>
    <row r="17" spans="1:47" ht="21" x14ac:dyDescent="0.35">
      <c r="A17" s="151" t="str">
        <f ca="1">CONCATENATE("Série ",AG10)</f>
        <v>Série 763</v>
      </c>
      <c r="B17" s="149"/>
      <c r="C17" s="149"/>
      <c r="D17" s="149"/>
      <c r="E17" s="149"/>
      <c r="F17" s="149"/>
      <c r="G17" s="150"/>
      <c r="H17" s="150"/>
      <c r="I17" s="150"/>
      <c r="J17" s="150"/>
      <c r="K17" s="150"/>
      <c r="L17" s="150"/>
      <c r="M17" s="150"/>
      <c r="N17" s="150"/>
      <c r="O17" s="149"/>
      <c r="P17" s="149"/>
      <c r="Q17" s="149"/>
      <c r="R17" s="149"/>
      <c r="S17" s="149"/>
      <c r="T17" s="149"/>
      <c r="U17" s="149"/>
      <c r="V17" s="150"/>
      <c r="W17" s="150"/>
      <c r="X17" s="150"/>
      <c r="Y17" s="150"/>
      <c r="Z17" s="150"/>
      <c r="AA17" s="150"/>
      <c r="AB17" s="150"/>
      <c r="AC17" s="150"/>
      <c r="AD17" s="122"/>
      <c r="AE17" s="123"/>
      <c r="AF17" s="123"/>
      <c r="AG17" s="123"/>
      <c r="AH17" s="123"/>
      <c r="AI17" s="123"/>
      <c r="AJ17" s="137"/>
      <c r="AK17" s="152"/>
      <c r="AL17" s="152"/>
      <c r="AM17" s="152"/>
      <c r="AN17" s="152"/>
      <c r="AO17" s="123"/>
      <c r="AP17" s="123"/>
      <c r="AQ17" s="137"/>
      <c r="AR17" s="152"/>
      <c r="AS17" s="152"/>
      <c r="AT17" s="152"/>
      <c r="AU17" s="152"/>
    </row>
    <row r="18" spans="1:47" ht="21" x14ac:dyDescent="0.35">
      <c r="A18" s="153"/>
      <c r="B18" s="153"/>
      <c r="C18" s="153"/>
      <c r="D18" s="153"/>
      <c r="E18" s="153"/>
      <c r="F18" s="153"/>
      <c r="G18" s="154"/>
      <c r="H18" s="154"/>
      <c r="I18" s="154"/>
      <c r="J18" s="154"/>
      <c r="K18" s="154"/>
      <c r="L18" s="154"/>
      <c r="M18" s="154"/>
      <c r="N18" s="154"/>
      <c r="O18" s="153"/>
      <c r="P18" s="153"/>
      <c r="Q18" s="153"/>
      <c r="R18" s="153"/>
      <c r="S18" s="153"/>
      <c r="T18" s="153"/>
      <c r="U18" s="153"/>
      <c r="V18" s="154"/>
      <c r="W18" s="154"/>
      <c r="X18" s="154"/>
      <c r="Y18" s="154"/>
      <c r="Z18" s="154"/>
      <c r="AA18" s="154"/>
      <c r="AB18" s="154"/>
      <c r="AC18" s="154"/>
      <c r="AD18" s="122"/>
      <c r="AE18" s="123"/>
      <c r="AF18" s="123"/>
      <c r="AG18" s="123"/>
      <c r="AH18" s="123"/>
      <c r="AI18" s="123"/>
      <c r="AJ18" s="123"/>
      <c r="AK18" s="136"/>
      <c r="AL18" s="123"/>
      <c r="AM18" s="123"/>
      <c r="AN18" s="123"/>
      <c r="AO18" s="123"/>
      <c r="AP18" s="123"/>
      <c r="AQ18" s="123"/>
      <c r="AR18" s="136"/>
      <c r="AS18" s="123"/>
      <c r="AT18" s="123"/>
      <c r="AU18" s="123"/>
    </row>
    <row r="19" spans="1:47" ht="21" x14ac:dyDescent="0.35">
      <c r="A19" s="111" t="str">
        <f ca="1">A1</f>
        <v>173,207 + 46,064 =</v>
      </c>
      <c r="B19" s="112"/>
      <c r="C19" s="112"/>
      <c r="D19" s="112"/>
      <c r="E19" s="112"/>
      <c r="F19" s="112"/>
      <c r="G19" s="112"/>
      <c r="H19" s="17"/>
      <c r="I19" s="17"/>
      <c r="J19" s="17"/>
      <c r="K19" s="17"/>
      <c r="L19" s="17"/>
      <c r="M19" s="17"/>
      <c r="N19" s="17"/>
      <c r="O19" s="112"/>
      <c r="P19" s="112"/>
      <c r="Q19" s="111" t="str">
        <f ca="1">Q1</f>
        <v>450,008 + 48,018 =</v>
      </c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22"/>
      <c r="AE19" s="123"/>
      <c r="AF19" s="123"/>
      <c r="AG19" s="123"/>
      <c r="AH19" s="123"/>
      <c r="AI19" s="123"/>
    </row>
    <row r="20" spans="1:47" ht="21" x14ac:dyDescent="0.35">
      <c r="A20" s="155" t="str">
        <f>A2</f>
        <v>A</v>
      </c>
      <c r="B20" s="112"/>
      <c r="C20" s="112"/>
      <c r="D20" s="112"/>
      <c r="E20" s="112"/>
      <c r="F20" s="112"/>
      <c r="G20" s="112"/>
      <c r="H20" s="156">
        <f t="shared" ref="H20:O23" ca="1" si="8">H2</f>
        <v>1</v>
      </c>
      <c r="I20" s="156">
        <f t="shared" ca="1" si="8"/>
        <v>0</v>
      </c>
      <c r="J20" s="156">
        <f t="shared" ca="1" si="8"/>
        <v>0</v>
      </c>
      <c r="K20" s="156">
        <f t="shared" si="8"/>
        <v>0</v>
      </c>
      <c r="L20" s="156">
        <f t="shared" ca="1" si="8"/>
        <v>0</v>
      </c>
      <c r="M20" s="156">
        <f t="shared" ca="1" si="8"/>
        <v>1</v>
      </c>
      <c r="N20" s="17"/>
      <c r="O20" s="112"/>
      <c r="P20" s="112"/>
      <c r="Q20" s="155" t="str">
        <f>Q2</f>
        <v>B</v>
      </c>
      <c r="R20" s="112"/>
      <c r="S20" s="112"/>
      <c r="T20" s="112"/>
      <c r="U20" s="112"/>
      <c r="V20" s="112"/>
      <c r="W20" s="156">
        <f t="shared" ref="W20:AC23" ca="1" si="9">W2</f>
        <v>0</v>
      </c>
      <c r="X20" s="156">
        <f t="shared" ca="1" si="9"/>
        <v>0</v>
      </c>
      <c r="Y20" s="156">
        <f t="shared" ca="1" si="9"/>
        <v>0</v>
      </c>
      <c r="Z20" s="156">
        <f t="shared" si="9"/>
        <v>0</v>
      </c>
      <c r="AA20" s="156">
        <f t="shared" ca="1" si="9"/>
        <v>0</v>
      </c>
      <c r="AB20" s="156">
        <f t="shared" ca="1" si="9"/>
        <v>1</v>
      </c>
      <c r="AC20" s="156">
        <f t="shared" si="9"/>
        <v>0</v>
      </c>
    </row>
    <row r="21" spans="1:47" ht="21" x14ac:dyDescent="0.35">
      <c r="A21" s="123"/>
      <c r="B21" s="123"/>
      <c r="C21" s="123"/>
      <c r="D21" s="123"/>
      <c r="E21" s="123"/>
      <c r="F21" s="123"/>
      <c r="G21" s="123"/>
      <c r="H21" s="157">
        <f t="shared" ca="1" si="8"/>
        <v>1</v>
      </c>
      <c r="I21" s="157">
        <f t="shared" ca="1" si="8"/>
        <v>7</v>
      </c>
      <c r="J21" s="157">
        <f t="shared" ca="1" si="8"/>
        <v>3</v>
      </c>
      <c r="K21" s="157" t="str">
        <f t="shared" si="8"/>
        <v>,</v>
      </c>
      <c r="L21" s="157">
        <f t="shared" ca="1" si="8"/>
        <v>2</v>
      </c>
      <c r="M21" s="157">
        <f t="shared" ca="1" si="8"/>
        <v>0</v>
      </c>
      <c r="N21" s="158">
        <f t="shared" ca="1" si="8"/>
        <v>7</v>
      </c>
      <c r="O21" s="123">
        <f t="shared" si="8"/>
        <v>0</v>
      </c>
      <c r="P21" s="123"/>
      <c r="Q21" s="123"/>
      <c r="R21" s="123"/>
      <c r="S21" s="123"/>
      <c r="T21" s="123"/>
      <c r="U21" s="123"/>
      <c r="V21" s="123"/>
      <c r="W21" s="159">
        <f t="shared" ca="1" si="9"/>
        <v>4</v>
      </c>
      <c r="X21" s="159">
        <f t="shared" ca="1" si="9"/>
        <v>5</v>
      </c>
      <c r="Y21" s="159">
        <f t="shared" ca="1" si="9"/>
        <v>0</v>
      </c>
      <c r="Z21" s="159" t="str">
        <f t="shared" si="9"/>
        <v>,</v>
      </c>
      <c r="AA21" s="159">
        <f t="shared" ca="1" si="9"/>
        <v>0</v>
      </c>
      <c r="AB21" s="159">
        <f t="shared" ca="1" si="9"/>
        <v>0</v>
      </c>
      <c r="AC21" s="159">
        <f t="shared" ca="1" si="9"/>
        <v>8</v>
      </c>
    </row>
    <row r="22" spans="1:47" ht="21.75" thickBot="1" x14ac:dyDescent="0.4">
      <c r="A22" s="123"/>
      <c r="B22" s="123"/>
      <c r="C22" s="123"/>
      <c r="D22" s="123"/>
      <c r="E22" s="123"/>
      <c r="F22" s="123" t="str">
        <f>F4</f>
        <v>+</v>
      </c>
      <c r="G22" s="123"/>
      <c r="H22" s="160"/>
      <c r="I22" s="161">
        <f t="shared" ca="1" si="8"/>
        <v>4</v>
      </c>
      <c r="J22" s="161">
        <f t="shared" ca="1" si="8"/>
        <v>6</v>
      </c>
      <c r="K22" s="161" t="str">
        <f t="shared" si="8"/>
        <v>,</v>
      </c>
      <c r="L22" s="161">
        <f t="shared" ca="1" si="8"/>
        <v>0</v>
      </c>
      <c r="M22" s="161">
        <f t="shared" ca="1" si="8"/>
        <v>6</v>
      </c>
      <c r="N22" s="162">
        <f t="shared" ca="1" si="8"/>
        <v>4</v>
      </c>
      <c r="O22" s="123">
        <f t="shared" si="8"/>
        <v>0</v>
      </c>
      <c r="P22" s="123"/>
      <c r="Q22" s="123"/>
      <c r="R22" s="123"/>
      <c r="S22" s="123"/>
      <c r="T22" s="123"/>
      <c r="U22" s="123" t="str">
        <f>U4</f>
        <v>+</v>
      </c>
      <c r="V22" s="123"/>
      <c r="W22" s="160">
        <f t="shared" si="9"/>
        <v>0</v>
      </c>
      <c r="X22" s="163">
        <f t="shared" ca="1" si="9"/>
        <v>4</v>
      </c>
      <c r="Y22" s="163">
        <f t="shared" ca="1" si="9"/>
        <v>8</v>
      </c>
      <c r="Z22" s="163" t="str">
        <f t="shared" si="9"/>
        <v>,</v>
      </c>
      <c r="AA22" s="163">
        <f t="shared" ca="1" si="9"/>
        <v>0</v>
      </c>
      <c r="AB22" s="163">
        <f t="shared" ca="1" si="9"/>
        <v>1</v>
      </c>
      <c r="AC22" s="163">
        <f t="shared" ca="1" si="9"/>
        <v>8</v>
      </c>
    </row>
    <row r="23" spans="1:47" ht="21" x14ac:dyDescent="0.35">
      <c r="A23" s="123"/>
      <c r="B23" s="123"/>
      <c r="C23" s="123"/>
      <c r="D23" s="123"/>
      <c r="E23" s="123"/>
      <c r="F23" s="123"/>
      <c r="G23" s="123" t="str">
        <f ca="1">G5</f>
        <v/>
      </c>
      <c r="H23" s="122">
        <f ca="1">H5</f>
        <v>2</v>
      </c>
      <c r="I23" s="122" t="str">
        <f t="shared" ca="1" si="8"/>
        <v>1</v>
      </c>
      <c r="J23" s="122">
        <f t="shared" ca="1" si="8"/>
        <v>9</v>
      </c>
      <c r="K23" s="122" t="str">
        <f t="shared" si="8"/>
        <v>,</v>
      </c>
      <c r="L23" s="122">
        <f t="shared" ca="1" si="8"/>
        <v>2</v>
      </c>
      <c r="M23" s="122">
        <f t="shared" ca="1" si="8"/>
        <v>7</v>
      </c>
      <c r="N23" s="122">
        <f t="shared" ca="1" si="8"/>
        <v>1</v>
      </c>
      <c r="O23" s="123">
        <f t="shared" si="8"/>
        <v>0</v>
      </c>
      <c r="P23" s="123"/>
      <c r="Q23" s="123"/>
      <c r="R23" s="123"/>
      <c r="S23" s="123"/>
      <c r="T23" s="123"/>
      <c r="U23" s="123"/>
      <c r="V23" s="123" t="str">
        <f ca="1">V5</f>
        <v/>
      </c>
      <c r="W23" s="122">
        <f t="shared" ca="1" si="9"/>
        <v>4</v>
      </c>
      <c r="X23" s="122">
        <f t="shared" ca="1" si="9"/>
        <v>9</v>
      </c>
      <c r="Y23" s="122">
        <f t="shared" ca="1" si="9"/>
        <v>8</v>
      </c>
      <c r="Z23" s="122" t="str">
        <f t="shared" si="9"/>
        <v>,</v>
      </c>
      <c r="AA23" s="122">
        <f t="shared" ca="1" si="9"/>
        <v>0</v>
      </c>
      <c r="AB23" s="122">
        <f t="shared" ca="1" si="9"/>
        <v>2</v>
      </c>
      <c r="AC23" s="122">
        <f t="shared" ca="1" si="9"/>
        <v>6</v>
      </c>
    </row>
    <row r="24" spans="1:47" ht="21" x14ac:dyDescent="0.35">
      <c r="A24" s="123"/>
      <c r="B24" s="123"/>
      <c r="C24" s="123"/>
      <c r="D24" s="123"/>
      <c r="E24" s="123"/>
      <c r="F24" s="123"/>
      <c r="G24" s="123"/>
      <c r="H24" s="122"/>
      <c r="I24" s="122"/>
      <c r="J24" s="122"/>
      <c r="K24" s="122"/>
      <c r="L24" s="122"/>
      <c r="M24" s="122"/>
      <c r="N24" s="122"/>
      <c r="O24" s="123"/>
      <c r="P24" s="123"/>
      <c r="Q24" s="123"/>
      <c r="R24" s="123"/>
      <c r="S24" s="123"/>
      <c r="T24" s="123"/>
      <c r="U24" s="123"/>
      <c r="V24" s="123"/>
      <c r="W24" s="122"/>
      <c r="X24" s="122"/>
      <c r="Y24" s="122"/>
      <c r="Z24" s="122"/>
      <c r="AA24" s="122"/>
      <c r="AB24" s="122"/>
      <c r="AC24" s="122"/>
    </row>
    <row r="28" spans="1:47" ht="21" x14ac:dyDescent="0.25">
      <c r="A28" s="111" t="str">
        <f ca="1">A10</f>
        <v>546,827 + 4 206,006 + 25,000 =</v>
      </c>
      <c r="B28" s="112"/>
      <c r="C28" s="112"/>
      <c r="D28" s="112"/>
      <c r="E28" s="112"/>
      <c r="F28" s="112"/>
      <c r="G28" s="112"/>
      <c r="H28" s="17"/>
      <c r="I28" s="17"/>
      <c r="J28" s="17"/>
      <c r="K28" s="17"/>
      <c r="L28" s="17"/>
      <c r="M28" s="17"/>
      <c r="N28" s="17"/>
      <c r="O28" s="112"/>
      <c r="P28" s="112"/>
      <c r="Q28" s="111" t="str">
        <f ca="1">Q10</f>
        <v>818,082 + 82,005 =</v>
      </c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F28">
        <f ca="1">MOD(INT(AJ13/1000),10)</f>
        <v>4</v>
      </c>
    </row>
    <row r="29" spans="1:47" ht="21" x14ac:dyDescent="0.35">
      <c r="A29" s="155" t="str">
        <f>A11</f>
        <v>C</v>
      </c>
      <c r="B29" s="112"/>
      <c r="C29" s="112"/>
      <c r="D29" s="112"/>
      <c r="E29" s="112"/>
      <c r="F29" s="112"/>
      <c r="G29" s="156">
        <f t="shared" ref="G29:O33" ca="1" si="10">G11</f>
        <v>0</v>
      </c>
      <c r="H29" s="156">
        <f t="shared" ca="1" si="10"/>
        <v>0</v>
      </c>
      <c r="I29" s="156">
        <f t="shared" ca="1" si="10"/>
        <v>1</v>
      </c>
      <c r="J29" s="156">
        <f t="shared" ca="1" si="10"/>
        <v>0</v>
      </c>
      <c r="K29" s="156">
        <f t="shared" si="10"/>
        <v>0</v>
      </c>
      <c r="L29" s="156">
        <f t="shared" ca="1" si="10"/>
        <v>0</v>
      </c>
      <c r="M29" s="156">
        <f t="shared" ca="1" si="10"/>
        <v>1</v>
      </c>
      <c r="N29" s="17">
        <f t="shared" si="10"/>
        <v>0</v>
      </c>
      <c r="O29" s="112"/>
      <c r="P29" s="112"/>
      <c r="Q29" s="155" t="str">
        <f>Q11</f>
        <v>D</v>
      </c>
      <c r="R29" s="112"/>
      <c r="S29" s="112"/>
      <c r="T29" s="112"/>
      <c r="U29" s="112"/>
      <c r="V29" s="156">
        <f t="shared" ref="V29:AC33" ca="1" si="11">V11</f>
        <v>1</v>
      </c>
      <c r="W29" s="156">
        <f t="shared" ca="1" si="11"/>
        <v>1</v>
      </c>
      <c r="X29" s="156">
        <f t="shared" ca="1" si="11"/>
        <v>1</v>
      </c>
      <c r="Y29" s="156">
        <f t="shared" ca="1" si="11"/>
        <v>0</v>
      </c>
      <c r="Z29" s="156">
        <f t="shared" si="11"/>
        <v>0</v>
      </c>
      <c r="AA29" s="156">
        <f t="shared" ca="1" si="11"/>
        <v>1</v>
      </c>
      <c r="AB29" s="156">
        <f t="shared" ca="1" si="11"/>
        <v>0</v>
      </c>
      <c r="AC29" s="156">
        <f t="shared" si="11"/>
        <v>0</v>
      </c>
    </row>
    <row r="30" spans="1:47" ht="21" x14ac:dyDescent="0.35">
      <c r="A30" s="123"/>
      <c r="B30" s="123"/>
      <c r="C30" s="123"/>
      <c r="D30" s="123"/>
      <c r="E30" s="123"/>
      <c r="F30" s="123"/>
      <c r="G30" s="123"/>
      <c r="H30" s="157">
        <f t="shared" ca="1" si="10"/>
        <v>5</v>
      </c>
      <c r="I30" s="157">
        <f t="shared" ca="1" si="10"/>
        <v>4</v>
      </c>
      <c r="J30" s="157">
        <f t="shared" ca="1" si="10"/>
        <v>6</v>
      </c>
      <c r="K30" s="157" t="str">
        <f t="shared" si="10"/>
        <v>,</v>
      </c>
      <c r="L30" s="157">
        <f t="shared" ca="1" si="10"/>
        <v>8</v>
      </c>
      <c r="M30" s="157">
        <f t="shared" ca="1" si="10"/>
        <v>2</v>
      </c>
      <c r="N30" s="158">
        <f t="shared" ca="1" si="10"/>
        <v>7</v>
      </c>
      <c r="O30" s="123">
        <f t="shared" si="10"/>
        <v>0</v>
      </c>
      <c r="P30" s="123"/>
      <c r="Q30" s="123"/>
      <c r="R30" s="123"/>
      <c r="S30" s="123"/>
      <c r="T30" s="123"/>
      <c r="U30" s="123"/>
      <c r="V30" s="123"/>
      <c r="W30" s="159">
        <f t="shared" ca="1" si="11"/>
        <v>8</v>
      </c>
      <c r="X30" s="159">
        <f t="shared" ca="1" si="11"/>
        <v>1</v>
      </c>
      <c r="Y30" s="159">
        <f t="shared" ca="1" si="11"/>
        <v>8</v>
      </c>
      <c r="Z30" s="159" t="str">
        <f t="shared" si="11"/>
        <v>,</v>
      </c>
      <c r="AA30" s="159">
        <f t="shared" ca="1" si="11"/>
        <v>0</v>
      </c>
      <c r="AB30" s="159">
        <f t="shared" ca="1" si="11"/>
        <v>8</v>
      </c>
      <c r="AC30" s="159">
        <f t="shared" ca="1" si="11"/>
        <v>2</v>
      </c>
    </row>
    <row r="31" spans="1:47" ht="21" x14ac:dyDescent="0.35">
      <c r="A31" s="123"/>
      <c r="B31" s="123"/>
      <c r="C31" s="123"/>
      <c r="D31" s="123"/>
      <c r="E31" s="123"/>
      <c r="F31" s="123"/>
      <c r="G31" s="164">
        <f ca="1">G13</f>
        <v>4</v>
      </c>
      <c r="H31" s="165">
        <f t="shared" ca="1" si="10"/>
        <v>2</v>
      </c>
      <c r="I31" s="165">
        <f t="shared" ca="1" si="10"/>
        <v>0</v>
      </c>
      <c r="J31" s="165">
        <f t="shared" ca="1" si="10"/>
        <v>6</v>
      </c>
      <c r="K31" s="165" t="str">
        <f t="shared" si="10"/>
        <v>,</v>
      </c>
      <c r="L31" s="165">
        <f t="shared" ca="1" si="10"/>
        <v>0</v>
      </c>
      <c r="M31" s="165">
        <f t="shared" ca="1" si="10"/>
        <v>0</v>
      </c>
      <c r="N31" s="166">
        <f t="shared" ca="1" si="10"/>
        <v>6</v>
      </c>
      <c r="O31" s="123">
        <f t="shared" si="10"/>
        <v>0</v>
      </c>
      <c r="P31" s="123"/>
      <c r="Q31" s="123"/>
      <c r="R31" s="123"/>
      <c r="S31" s="123"/>
      <c r="T31" s="123"/>
      <c r="U31" s="123"/>
      <c r="V31" s="144">
        <f ca="1">V13</f>
        <v>7</v>
      </c>
      <c r="W31" s="167">
        <f t="shared" ca="1" si="11"/>
        <v>9</v>
      </c>
      <c r="X31" s="167">
        <f t="shared" ca="1" si="11"/>
        <v>7</v>
      </c>
      <c r="Y31" s="167">
        <f t="shared" ca="1" si="11"/>
        <v>7</v>
      </c>
      <c r="Z31" s="167" t="str">
        <f t="shared" si="11"/>
        <v>,</v>
      </c>
      <c r="AA31" s="167">
        <f t="shared" ca="1" si="11"/>
        <v>4</v>
      </c>
      <c r="AB31" s="167">
        <f t="shared" ca="1" si="11"/>
        <v>3</v>
      </c>
      <c r="AC31" s="167">
        <f t="shared" ca="1" si="11"/>
        <v>1</v>
      </c>
    </row>
    <row r="32" spans="1:47" ht="21.75" thickBot="1" x14ac:dyDescent="0.4">
      <c r="A32" s="123"/>
      <c r="B32" s="123"/>
      <c r="C32" s="123"/>
      <c r="D32" s="123"/>
      <c r="E32" s="123"/>
      <c r="F32" s="123" t="str">
        <f>F14</f>
        <v>+</v>
      </c>
      <c r="G32" s="168"/>
      <c r="H32" s="160"/>
      <c r="I32" s="161">
        <f t="shared" ca="1" si="10"/>
        <v>2</v>
      </c>
      <c r="J32" s="161">
        <f t="shared" ca="1" si="10"/>
        <v>5</v>
      </c>
      <c r="K32" s="161" t="str">
        <f t="shared" si="10"/>
        <v>,</v>
      </c>
      <c r="L32" s="161">
        <f t="shared" ca="1" si="10"/>
        <v>0</v>
      </c>
      <c r="M32" s="161">
        <f t="shared" ca="1" si="10"/>
        <v>0</v>
      </c>
      <c r="N32" s="162">
        <f t="shared" ca="1" si="10"/>
        <v>0</v>
      </c>
      <c r="O32" s="123">
        <f t="shared" si="10"/>
        <v>0</v>
      </c>
      <c r="P32" s="123"/>
      <c r="Q32" s="123"/>
      <c r="R32" s="123"/>
      <c r="S32" s="123"/>
      <c r="T32" s="123"/>
      <c r="U32" s="123" t="str">
        <f>U14</f>
        <v>+</v>
      </c>
      <c r="V32" s="168"/>
      <c r="W32" s="160"/>
      <c r="X32" s="163">
        <f t="shared" ca="1" si="11"/>
        <v>8</v>
      </c>
      <c r="Y32" s="163">
        <f t="shared" ca="1" si="11"/>
        <v>2</v>
      </c>
      <c r="Z32" s="163" t="str">
        <f t="shared" si="11"/>
        <v>,</v>
      </c>
      <c r="AA32" s="163">
        <f t="shared" ca="1" si="11"/>
        <v>0</v>
      </c>
      <c r="AB32" s="163">
        <f t="shared" ca="1" si="11"/>
        <v>0</v>
      </c>
      <c r="AC32" s="163">
        <f t="shared" ca="1" si="11"/>
        <v>5</v>
      </c>
    </row>
    <row r="33" spans="1:29" ht="21" x14ac:dyDescent="0.35">
      <c r="A33" s="123"/>
      <c r="B33" s="123"/>
      <c r="C33" s="123"/>
      <c r="D33" s="123"/>
      <c r="E33" s="123"/>
      <c r="F33" s="123"/>
      <c r="G33" s="122">
        <f ca="1">G15</f>
        <v>4</v>
      </c>
      <c r="H33" s="122">
        <f ca="1">H15</f>
        <v>7</v>
      </c>
      <c r="I33" s="122">
        <f t="shared" ca="1" si="10"/>
        <v>7</v>
      </c>
      <c r="J33" s="122">
        <f t="shared" ca="1" si="10"/>
        <v>7</v>
      </c>
      <c r="K33" s="122" t="str">
        <f t="shared" si="10"/>
        <v>,</v>
      </c>
      <c r="L33" s="122">
        <f t="shared" ca="1" si="10"/>
        <v>8</v>
      </c>
      <c r="M33" s="122">
        <f t="shared" ca="1" si="10"/>
        <v>3</v>
      </c>
      <c r="N33" s="122">
        <f t="shared" ca="1" si="10"/>
        <v>3</v>
      </c>
      <c r="O33" s="123">
        <f t="shared" si="10"/>
        <v>0</v>
      </c>
      <c r="P33" s="123"/>
      <c r="Q33" s="123"/>
      <c r="R33" s="123"/>
      <c r="S33" s="123"/>
      <c r="T33" s="123"/>
      <c r="U33" s="123"/>
      <c r="V33" s="122">
        <f ca="1">V15</f>
        <v>8</v>
      </c>
      <c r="W33" s="122">
        <f ca="1">W15</f>
        <v>8</v>
      </c>
      <c r="X33" s="122">
        <f t="shared" ca="1" si="11"/>
        <v>7</v>
      </c>
      <c r="Y33" s="122">
        <f t="shared" ca="1" si="11"/>
        <v>7</v>
      </c>
      <c r="Z33" s="122" t="str">
        <f t="shared" si="11"/>
        <v>,</v>
      </c>
      <c r="AA33" s="122">
        <f t="shared" ca="1" si="11"/>
        <v>5</v>
      </c>
      <c r="AB33" s="122">
        <f t="shared" ca="1" si="11"/>
        <v>1</v>
      </c>
      <c r="AC33" s="122">
        <f t="shared" ca="1" si="11"/>
        <v>8</v>
      </c>
    </row>
  </sheetData>
  <sheetProtection algorithmName="SHA-512" hashValue="OfjwEbHirUTqBnjw2Ug37dcZmWYtY2S0OTt4vYJtGD9eUtaylfJBF3VLtGUCUQOqAjRAQNOLjKf7t35F/c538g==" saltValue="N9PUfdhoLn9gIF6/yTbRnQ==" spinCount="100000" sheet="1" objects="1" scenarios="1" selectLockedCells="1" selectUnlockedCells="1"/>
  <mergeCells count="5">
    <mergeCell ref="AK6:AN6"/>
    <mergeCell ref="AR6:AU6"/>
    <mergeCell ref="BB8:BG8"/>
    <mergeCell ref="AK16:AN16"/>
    <mergeCell ref="AR16:AU16"/>
  </mergeCells>
  <conditionalFormatting sqref="AK5">
    <cfRule type="expression" dxfId="7" priority="7">
      <formula>(AK5="F")</formula>
    </cfRule>
    <cfRule type="expression" dxfId="6" priority="8">
      <formula>(AK5 ="V")</formula>
    </cfRule>
  </conditionalFormatting>
  <conditionalFormatting sqref="AK15:AK18">
    <cfRule type="expression" dxfId="5" priority="3">
      <formula>(AK15="F")</formula>
    </cfRule>
    <cfRule type="expression" dxfId="4" priority="4">
      <formula>(AK15 ="V")</formula>
    </cfRule>
  </conditionalFormatting>
  <conditionalFormatting sqref="AR5">
    <cfRule type="expression" dxfId="3" priority="5">
      <formula>(AR5="F")</formula>
    </cfRule>
    <cfRule type="expression" dxfId="2" priority="6">
      <formula>(AR5 ="V")</formula>
    </cfRule>
  </conditionalFormatting>
  <conditionalFormatting sqref="AR15:AR18">
    <cfRule type="expression" dxfId="1" priority="1">
      <formula>(AR15="F")</formula>
    </cfRule>
    <cfRule type="expression" dxfId="0" priority="2">
      <formula>(AR15 ="V")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A0E0-78AC-40CA-AA0E-22A4228F9C70}">
  <dimension ref="A1:AI68"/>
  <sheetViews>
    <sheetView zoomScaleNormal="100" zoomScaleSheetLayoutView="100" workbookViewId="0">
      <selection activeCell="AB5" sqref="AB5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3" customWidth="1"/>
    <col min="5" max="5" width="2.28515625" style="4" customWidth="1"/>
    <col min="6" max="6" width="2.28515625" style="2" customWidth="1"/>
    <col min="7" max="7" width="2.28515625" style="3" customWidth="1"/>
    <col min="8" max="8" width="2.7109375" style="4" customWidth="1"/>
    <col min="9" max="9" width="2.28515625" style="2" customWidth="1"/>
    <col min="10" max="10" width="2.28515625" style="3" customWidth="1"/>
    <col min="11" max="11" width="1.85546875" customWidth="1"/>
    <col min="12" max="12" width="19.42578125" customWidth="1"/>
    <col min="13" max="13" width="3" bestFit="1" customWidth="1"/>
    <col min="14" max="18" width="2.28515625" customWidth="1"/>
    <col min="19" max="19" width="2.28515625" style="45" customWidth="1"/>
    <col min="20" max="20" width="2.7109375" style="51" customWidth="1"/>
    <col min="21" max="21" width="2.28515625" customWidth="1"/>
    <col min="22" max="22" width="2.28515625" style="45" customWidth="1"/>
    <col min="23" max="23" width="1.85546875" customWidth="1"/>
    <col min="24" max="25" width="0" hidden="1" customWidth="1"/>
    <col min="26" max="26" width="2.28515625" hidden="1" customWidth="1"/>
    <col min="27" max="27" width="13" hidden="1" customWidth="1"/>
    <col min="28" max="28" width="3.42578125" customWidth="1"/>
    <col min="29" max="29" width="2.28515625" hidden="1" customWidth="1"/>
    <col min="30" max="30" width="13" hidden="1" customWidth="1"/>
    <col min="31" max="31" width="3.140625" customWidth="1"/>
    <col min="32" max="32" width="2.28515625" hidden="1" customWidth="1"/>
    <col min="33" max="34" width="11.5703125" hidden="1" customWidth="1"/>
    <col min="35" max="35" width="0" hidden="1" customWidth="1"/>
  </cols>
  <sheetData>
    <row r="1" spans="1:35" ht="18" customHeight="1" x14ac:dyDescent="0.3">
      <c r="A1" s="109" t="str">
        <f ca="1">CONCATENATE(" FICHE ",$X$1)</f>
        <v xml:space="preserve"> FICHE 157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">
        <f ca="1">RANDBETWEEN(100,999)</f>
        <v>157</v>
      </c>
      <c r="Y1" s="1"/>
    </row>
    <row r="2" spans="1:35" ht="18" customHeight="1" x14ac:dyDescent="0.3">
      <c r="A2" s="15" t="s">
        <v>0</v>
      </c>
      <c r="B2" s="15"/>
      <c r="C2" s="10"/>
      <c r="D2" s="11"/>
      <c r="E2" s="12"/>
      <c r="F2" s="13"/>
      <c r="G2" s="61"/>
      <c r="H2" s="58" t="str">
        <f ca="1">IF((I2+I3+I4)&gt;9,LEFT((I2+I3+I4),1),0)</f>
        <v>1</v>
      </c>
      <c r="I2" s="56" t="str">
        <f ca="1">IF((J3+J4)&gt;9,LEFT((J3+J4),1),0)</f>
        <v>1</v>
      </c>
      <c r="J2" s="38"/>
      <c r="K2" s="10"/>
      <c r="L2" s="10"/>
      <c r="M2" s="15" t="s">
        <v>1</v>
      </c>
      <c r="N2" s="15"/>
      <c r="O2" s="10"/>
      <c r="P2" s="11"/>
      <c r="Q2" s="12"/>
      <c r="R2" s="13"/>
      <c r="S2" s="60">
        <f ca="1">IF((T2+T3+T4)&gt;9,LEFT((T2+T3+T4),1),0)</f>
        <v>0</v>
      </c>
      <c r="T2" s="58">
        <f ca="1">IF((U2+U3+U4)&gt;9,LEFT((U2+U3+U4),1),0)</f>
        <v>0</v>
      </c>
      <c r="U2" s="56">
        <f ca="1">IF((V3+V4)&gt;9,LEFT((V3+V4),1),0)</f>
        <v>0</v>
      </c>
      <c r="V2" s="38"/>
      <c r="W2" s="14" t="s">
        <v>27</v>
      </c>
      <c r="AH2" s="26" t="s">
        <v>30</v>
      </c>
      <c r="AI2" s="26" t="s">
        <v>31</v>
      </c>
    </row>
    <row r="3" spans="1:35" ht="26.1" customHeight="1" x14ac:dyDescent="0.3">
      <c r="A3" s="15"/>
      <c r="B3" s="15"/>
      <c r="C3" s="13"/>
      <c r="D3" s="13"/>
      <c r="E3" s="13"/>
      <c r="F3" s="13"/>
      <c r="G3" s="11"/>
      <c r="H3" s="12" t="str">
        <f ca="1">MID(AA3,Z3-(Z3-1),1)</f>
        <v>1</v>
      </c>
      <c r="I3" s="13" t="str">
        <f ca="1">MID(AA3,Z3-(Z3-2),1)</f>
        <v>5</v>
      </c>
      <c r="J3" s="11" t="str">
        <f ca="1">MID(AA3,Z3-(Z3-3),1)</f>
        <v>9</v>
      </c>
      <c r="K3" s="10"/>
      <c r="L3" s="10"/>
      <c r="M3" s="15"/>
      <c r="N3" s="15"/>
      <c r="O3" s="10"/>
      <c r="P3" s="11"/>
      <c r="Q3" s="12"/>
      <c r="R3" s="13"/>
      <c r="S3" s="11" t="str">
        <f ca="1">MID(AD3,AC3-(AC3-1),1)</f>
        <v>9</v>
      </c>
      <c r="T3" s="12" t="str">
        <f ca="1">MID(AD3,AC3-(AC3-2),1)</f>
        <v>0</v>
      </c>
      <c r="U3" s="13" t="str">
        <f ca="1">MID(AD3,AC3-(AC3-3),1)</f>
        <v>4</v>
      </c>
      <c r="V3" s="11" t="str">
        <f ca="1">MID(AD3,AC3-(AC3-4),1)</f>
        <v>0</v>
      </c>
      <c r="W3" s="10"/>
      <c r="Z3" s="4">
        <v>3</v>
      </c>
      <c r="AA3" s="29">
        <f ca="1">RANDBETWEEN(10^(Z3-1),(10^Z3)-1)</f>
        <v>159</v>
      </c>
      <c r="AB3" s="4"/>
      <c r="AC3" s="4">
        <v>4</v>
      </c>
      <c r="AD3" s="29">
        <f ca="1">RANDBETWEEN(10^(AC3-1),(10^AC3)-1)</f>
        <v>9040</v>
      </c>
      <c r="AE3" s="1"/>
      <c r="AF3" s="2"/>
      <c r="AG3" s="26" t="s">
        <v>29</v>
      </c>
      <c r="AH3" s="26">
        <f>10^2</f>
        <v>100</v>
      </c>
      <c r="AI3" s="26">
        <f>10^3</f>
        <v>1000</v>
      </c>
    </row>
    <row r="4" spans="1:35" ht="26.1" customHeight="1" thickBot="1" x14ac:dyDescent="0.35">
      <c r="A4" s="16"/>
      <c r="B4" s="17"/>
      <c r="D4" s="13"/>
      <c r="E4" s="13"/>
      <c r="F4" s="33" t="s">
        <v>28</v>
      </c>
      <c r="G4" s="46"/>
      <c r="H4" s="12"/>
      <c r="I4" s="13" t="str">
        <f ca="1">MID(AA4,Z4-(Z4-1),1)</f>
        <v>6</v>
      </c>
      <c r="J4" s="11" t="str">
        <f ca="1">MID(AA4,Z4-(Z4-2),1)</f>
        <v>9</v>
      </c>
      <c r="K4" s="10"/>
      <c r="L4" s="10"/>
      <c r="M4" s="16"/>
      <c r="N4" s="17"/>
      <c r="P4" s="19"/>
      <c r="Q4" s="25" t="s">
        <v>28</v>
      </c>
      <c r="R4" s="13"/>
      <c r="S4" s="11"/>
      <c r="T4" s="12" t="str">
        <f ca="1">MID(AD4,AC4-(AC4-1),1)</f>
        <v>3</v>
      </c>
      <c r="U4" s="13" t="str">
        <f ca="1">MID(AD4,AC4-(AC4-2),1)</f>
        <v>4</v>
      </c>
      <c r="V4" s="11" t="str">
        <f ca="1">MID(AD4,AC4-(AC4-3),1)</f>
        <v>0</v>
      </c>
      <c r="W4" s="10"/>
      <c r="Z4" s="4">
        <v>2</v>
      </c>
      <c r="AA4" s="30">
        <f ca="1">IF(Z4&gt;1,RANDBETWEEN(10^(Z4-1),(10^Z4)-1),RANDBETWEEN(1,9))</f>
        <v>69</v>
      </c>
      <c r="AB4" s="4"/>
      <c r="AC4" s="4">
        <v>3</v>
      </c>
      <c r="AD4" s="30">
        <f ca="1">IF(AC4&gt;1,RANDBETWEEN(10^(AC4-1),(10^AC4)-1),RANDBETWEEN(1,9))</f>
        <v>340</v>
      </c>
      <c r="AE4" s="1"/>
      <c r="AF4" s="2"/>
    </row>
    <row r="5" spans="1:35" ht="26.1" customHeight="1" thickTop="1" x14ac:dyDescent="0.25">
      <c r="A5" s="16"/>
      <c r="B5" s="17"/>
      <c r="C5" s="13"/>
      <c r="D5" s="24"/>
      <c r="E5" s="13"/>
      <c r="F5" s="13"/>
      <c r="G5" s="40" t="str">
        <f ca="1">IF((H2+H3+H4)&gt;9,LEFT((H2+H3+H4),1),"")</f>
        <v/>
      </c>
      <c r="H5" s="49">
        <f ca="1">IF((H2+H3+H4)&gt;9,RIGHT((H2+H3+H4),1),(H2+H3+H4))</f>
        <v>2</v>
      </c>
      <c r="I5" s="57" t="str">
        <f ca="1">IF((I2+I3+I4)&gt;9,RIGHT((I2+I3+I4),1),(I2+I3+I4))</f>
        <v>2</v>
      </c>
      <c r="J5" s="55" t="str">
        <f ca="1">IF((J3+J4)&gt;9,RIGHT((J3+J4),1),(J3+J4))</f>
        <v>8</v>
      </c>
      <c r="K5" s="10"/>
      <c r="L5" s="10"/>
      <c r="M5" s="16"/>
      <c r="N5" s="17"/>
      <c r="O5" s="10"/>
      <c r="P5" s="32"/>
      <c r="Q5" s="12"/>
      <c r="R5" s="39" t="str">
        <f ca="1">IF((S2+S3+S4)&gt;9,LEFT((S2+S3+S4),1),"")</f>
        <v/>
      </c>
      <c r="S5" s="40">
        <f ca="1">IF((S2+S3+S4)&gt;9,RIGHT((S2+S3+S4),1),(S2+S3+S4))</f>
        <v>9</v>
      </c>
      <c r="T5" s="59">
        <f ca="1">IF((T2+T3+T4)&gt;9,RIGHT((T2+T3+T4),1),(T2+T3+T4))</f>
        <v>3</v>
      </c>
      <c r="U5" s="57">
        <f ca="1">IF((U2+U3+U4)&gt;9,RIGHT((U2+U3+U4),1),(U2+U3+U4))</f>
        <v>8</v>
      </c>
      <c r="V5" s="55">
        <f ca="1">IF((V3+V4)&gt;9,RIGHT((V3+V4),1),(V3+V4))</f>
        <v>0</v>
      </c>
      <c r="W5" s="10"/>
      <c r="AA5" s="28">
        <f ca="1">AA3+AA4</f>
        <v>228</v>
      </c>
      <c r="AB5" s="27" t="str">
        <f ca="1">IF(VALUE(CONCATENATE(G5,H5,I5,J5))&lt;&gt;AA5,"F","V")</f>
        <v>V</v>
      </c>
      <c r="AD5" s="28">
        <f ca="1">AD3+AD4</f>
        <v>9380</v>
      </c>
      <c r="AE5" s="27" t="str">
        <f ca="1">IF(VALUE(CONCATENATE(R5,S5,T5,U5,V5))&lt;&gt;AD5,"F","V")</f>
        <v>V</v>
      </c>
    </row>
    <row r="6" spans="1:35" ht="15" customHeight="1" x14ac:dyDescent="0.25">
      <c r="A6" s="23"/>
      <c r="B6" s="23"/>
      <c r="C6" s="10"/>
      <c r="D6" s="11"/>
      <c r="E6" s="12"/>
      <c r="F6" s="13"/>
      <c r="G6" s="11"/>
      <c r="H6" s="12"/>
      <c r="I6" s="13"/>
      <c r="J6" s="11"/>
      <c r="K6" s="10"/>
      <c r="L6" s="10"/>
      <c r="M6" s="23"/>
      <c r="N6" s="23"/>
      <c r="O6" s="10"/>
      <c r="P6" s="11"/>
      <c r="Q6" s="12"/>
      <c r="R6" s="13"/>
      <c r="S6" s="11"/>
      <c r="T6" s="12"/>
      <c r="U6" s="13"/>
      <c r="V6" s="11"/>
      <c r="W6" s="10"/>
    </row>
    <row r="7" spans="1:35" ht="15" customHeight="1" x14ac:dyDescent="0.25">
      <c r="A7" s="10"/>
      <c r="B7" s="10"/>
      <c r="C7" s="10"/>
      <c r="D7" s="11"/>
      <c r="E7" s="12"/>
      <c r="F7" s="13"/>
      <c r="G7" s="11"/>
      <c r="H7" s="12"/>
      <c r="I7" s="13"/>
      <c r="J7" s="11"/>
      <c r="K7" s="10"/>
      <c r="L7" s="10"/>
      <c r="M7" s="10"/>
      <c r="N7" s="10"/>
      <c r="O7" s="10"/>
      <c r="P7" s="10"/>
      <c r="Q7" s="10"/>
      <c r="R7" s="10"/>
      <c r="S7" s="43"/>
      <c r="T7" s="50"/>
      <c r="U7" s="10"/>
      <c r="V7" s="43"/>
      <c r="W7" s="10"/>
    </row>
    <row r="8" spans="1:35" ht="18" customHeight="1" x14ac:dyDescent="0.3">
      <c r="A8" s="15" t="s">
        <v>2</v>
      </c>
      <c r="B8" s="15"/>
      <c r="C8" s="10"/>
      <c r="D8" s="11"/>
      <c r="E8" s="12"/>
      <c r="F8" s="31">
        <f ca="1">IF((G8+G9+G10)&gt;9,LEFT((G8+G9+G10),1),0)</f>
        <v>0</v>
      </c>
      <c r="G8" s="60" t="str">
        <f ca="1">IF((H8+H9+H10)&gt;9,LEFT((H8+H9+H10),1),0)</f>
        <v>1</v>
      </c>
      <c r="H8" s="58">
        <f ca="1">IF((I8+I9+I10)&gt;9,LEFT((I8+I9+I10),1),0)</f>
        <v>0</v>
      </c>
      <c r="I8" s="56">
        <f ca="1">IF((J9+J10)&gt;9,LEFT((J9+J10),1),0)</f>
        <v>0</v>
      </c>
      <c r="J8" s="38"/>
      <c r="K8" s="10"/>
      <c r="L8" s="10"/>
      <c r="M8" s="15" t="s">
        <v>3</v>
      </c>
      <c r="N8" s="15"/>
      <c r="O8" s="10"/>
      <c r="P8" s="11"/>
      <c r="Q8" s="12"/>
      <c r="R8" s="107">
        <f ca="1">IF((S8+S9+S10)&gt;9,LEFT((S8+S9+S10),1),0)</f>
        <v>0</v>
      </c>
      <c r="S8" s="60" t="str">
        <f ca="1">IF((T8+T9+T10)&gt;9,LEFT((T8+T9+T10),1),0)</f>
        <v>1</v>
      </c>
      <c r="T8" s="58" t="str">
        <f ca="1">IF((U8+U9+U10)&gt;9,LEFT((U8+U9+U10),1),0)</f>
        <v>1</v>
      </c>
      <c r="U8" s="56" t="str">
        <f ca="1">IF((V9+V10)&gt;9,LEFT((V9+V10),1),0)</f>
        <v>1</v>
      </c>
      <c r="V8" s="38"/>
      <c r="W8" s="10"/>
    </row>
    <row r="9" spans="1:35" ht="26.1" customHeight="1" x14ac:dyDescent="0.3">
      <c r="A9" s="15"/>
      <c r="B9" s="15"/>
      <c r="C9" s="10"/>
      <c r="D9" s="13"/>
      <c r="E9" s="13"/>
      <c r="F9" s="13"/>
      <c r="G9" s="11"/>
      <c r="H9" s="12" t="str">
        <f ca="1">MID(AA9,Z9-(Z9-1),1)</f>
        <v>9</v>
      </c>
      <c r="I9" s="13" t="str">
        <f ca="1">MID(AA9,Z9-(Z9-2),1)</f>
        <v>4</v>
      </c>
      <c r="J9" s="11" t="str">
        <f ca="1">MID(AA9,Z9-(Z9-3),1)</f>
        <v>0</v>
      </c>
      <c r="K9" s="10"/>
      <c r="L9" s="10"/>
      <c r="M9" s="15"/>
      <c r="N9" s="15"/>
      <c r="O9" s="10"/>
      <c r="P9" s="11"/>
      <c r="Q9" s="12"/>
      <c r="R9" s="13"/>
      <c r="S9" s="11" t="str">
        <f ca="1">MID(AD9,AC9-(AC9-1),1)</f>
        <v>4</v>
      </c>
      <c r="T9" s="12" t="str">
        <f ca="1">MID(AD9,AC9-(AC9-2),1)</f>
        <v>8</v>
      </c>
      <c r="U9" s="13" t="str">
        <f ca="1">MID(AD9,AC9-(AC9-3),1)</f>
        <v>5</v>
      </c>
      <c r="V9" s="11" t="str">
        <f ca="1">MID(AD9,AC9-(AC9-4),1)</f>
        <v>9</v>
      </c>
      <c r="W9" s="10"/>
      <c r="Z9" s="2">
        <v>3</v>
      </c>
      <c r="AA9" s="29">
        <f ca="1">RANDBETWEEN(10^(Z9-1),(10^Z9)-1)</f>
        <v>940</v>
      </c>
      <c r="AB9" s="1"/>
      <c r="AC9" s="2">
        <v>4</v>
      </c>
      <c r="AD9" s="29">
        <f ca="1">RANDBETWEEN(10^(AC9-1),(10^AC9)-1)</f>
        <v>4859</v>
      </c>
      <c r="AE9" s="1"/>
    </row>
    <row r="10" spans="1:35" ht="26.1" customHeight="1" thickBot="1" x14ac:dyDescent="0.35">
      <c r="A10" s="16"/>
      <c r="B10" s="17"/>
      <c r="C10" s="18"/>
      <c r="D10" s="19"/>
      <c r="E10" s="33" t="s">
        <v>28</v>
      </c>
      <c r="F10" s="13"/>
      <c r="G10" s="11" t="str">
        <f ca="1">MID(AA10,Z10-(Z10-1),1)</f>
        <v>2</v>
      </c>
      <c r="H10" s="12" t="str">
        <f ca="1">MID(AA10,Z10-(Z10-2),1)</f>
        <v>7</v>
      </c>
      <c r="I10" s="13" t="str">
        <f ca="1">MID(AA10,Z10-(Z10-3),1)</f>
        <v>5</v>
      </c>
      <c r="J10" s="11" t="str">
        <f ca="1">MID(AA10,Z10-(Z10-4),1)</f>
        <v>6</v>
      </c>
      <c r="K10" s="10"/>
      <c r="L10" s="10"/>
      <c r="M10" s="16"/>
      <c r="N10" s="17"/>
      <c r="O10" s="18"/>
      <c r="P10" s="19"/>
      <c r="Q10" s="33" t="s">
        <v>28</v>
      </c>
      <c r="R10" s="13"/>
      <c r="S10" s="11" t="str">
        <f ca="1">MID(AD10,AC10-(AC10-1),1)</f>
        <v>3</v>
      </c>
      <c r="T10" s="12" t="str">
        <f ca="1">MID(AD10,AC10-(AC10-2),1)</f>
        <v>4</v>
      </c>
      <c r="U10" s="13" t="str">
        <f ca="1">MID(AD10,AC10-(AC10-3),1)</f>
        <v>7</v>
      </c>
      <c r="V10" s="11" t="str">
        <f ca="1">MID(AD10,AC10-(AC10-4),1)</f>
        <v>8</v>
      </c>
      <c r="W10" s="10"/>
      <c r="Z10" s="2">
        <v>4</v>
      </c>
      <c r="AA10" s="30">
        <f ca="1">IF(Z10&gt;1,RANDBETWEEN(10^(Z10-1),(10^Z10)-1),RANDBETWEEN(1,9))</f>
        <v>2756</v>
      </c>
      <c r="AB10" s="1"/>
      <c r="AC10" s="2">
        <v>4</v>
      </c>
      <c r="AD10" s="30">
        <f ca="1">IF(AC10&gt;1,RANDBETWEEN(10^(AC10-1),(10^AC10)-1),RANDBETWEEN(1,9))</f>
        <v>3478</v>
      </c>
      <c r="AE10" s="1"/>
    </row>
    <row r="11" spans="1:35" ht="26.1" customHeight="1" thickTop="1" x14ac:dyDescent="0.25">
      <c r="A11" s="16"/>
      <c r="B11" s="17"/>
      <c r="C11" s="10"/>
      <c r="D11" s="32"/>
      <c r="E11" s="12"/>
      <c r="F11" s="21" t="str">
        <f ca="1">IF((G8+G9+G10)&gt;9,LEFT((G8+G9+G10),1),"")</f>
        <v/>
      </c>
      <c r="G11" s="40">
        <f ca="1">IF((G8+G9+G10)&gt;9,RIGHT((G8+G9+G10),1),(G8+G9+G10))</f>
        <v>3</v>
      </c>
      <c r="H11" s="59" t="str">
        <f ca="1">IF((H8+H9+H10)&gt;9,RIGHT((H8+H9+H10),1),(H8+H9+H10))</f>
        <v>6</v>
      </c>
      <c r="I11" s="57">
        <f ca="1">IF((I8+I9+I10)&gt;9,RIGHT((I8+I9+I10),1),(I8+I9+I10))</f>
        <v>9</v>
      </c>
      <c r="J11" s="55">
        <f ca="1">IF((J9+J10)&gt;9,RIGHT((J9+J10),1),(J9+J10))</f>
        <v>6</v>
      </c>
      <c r="K11" s="10"/>
      <c r="L11" s="10"/>
      <c r="M11" s="16"/>
      <c r="N11" s="17"/>
      <c r="O11" s="10"/>
      <c r="P11" s="32"/>
      <c r="Q11" s="12"/>
      <c r="R11" s="39" t="str">
        <f ca="1">IF((S8+S9+S10)&gt;9,LEFT((S8+S9+S10),1),"")</f>
        <v/>
      </c>
      <c r="S11" s="40">
        <f ca="1">IF((S8+S9+S10)&gt;9,RIGHT((S8+S9+S10),1),(S8+S9+S10))</f>
        <v>8</v>
      </c>
      <c r="T11" s="59" t="str">
        <f ca="1">IF((T8+T9+T10)&gt;9,RIGHT((T8+T9+T10),1),(T8+T9+T10))</f>
        <v>3</v>
      </c>
      <c r="U11" s="57" t="str">
        <f ca="1">IF((U8+U9+U10)&gt;9,RIGHT((U8+U9+U10),1),(U8+U9+U10))</f>
        <v>3</v>
      </c>
      <c r="V11" s="55" t="str">
        <f ca="1">IF((V9+V10)&gt;9,RIGHT((V9+V10),1),(V9+V10))</f>
        <v>7</v>
      </c>
      <c r="W11" s="10"/>
      <c r="AA11" s="28">
        <f ca="1">AA9+AA10</f>
        <v>3696</v>
      </c>
      <c r="AB11" s="27" t="str">
        <f ca="1">IF(VALUE(CONCATENATE(F11,G11,H11,I11,J11))&lt;&gt;AA11,"F","V")</f>
        <v>V</v>
      </c>
      <c r="AD11" s="28">
        <f ca="1">AD9+AD10</f>
        <v>8337</v>
      </c>
      <c r="AE11" s="27" t="str">
        <f ca="1">IF(VALUE(CONCATENATE(R11,S11,T11,U11,V11))&lt;&gt;AD11,"F","V")</f>
        <v>V</v>
      </c>
    </row>
    <row r="12" spans="1:35" ht="15" customHeight="1" x14ac:dyDescent="0.25">
      <c r="A12" s="23"/>
      <c r="B12" s="23"/>
      <c r="C12" s="10"/>
      <c r="D12" s="11"/>
      <c r="E12" s="12"/>
      <c r="F12" s="13"/>
      <c r="G12" s="11"/>
      <c r="H12" s="12"/>
      <c r="I12" s="13"/>
      <c r="J12" s="11"/>
      <c r="K12" s="10"/>
      <c r="L12" s="10"/>
      <c r="M12" s="23"/>
      <c r="N12" s="23"/>
      <c r="O12" s="10"/>
      <c r="P12" s="11"/>
      <c r="Q12" s="12"/>
      <c r="R12" s="13"/>
      <c r="S12" s="11"/>
      <c r="T12" s="12"/>
      <c r="U12" s="13"/>
      <c r="V12" s="11"/>
      <c r="W12" s="10"/>
    </row>
    <row r="13" spans="1:35" ht="15" customHeight="1" x14ac:dyDescent="0.25">
      <c r="A13" s="23"/>
      <c r="B13" s="23"/>
      <c r="C13" s="10"/>
      <c r="D13" s="11"/>
      <c r="E13" s="12"/>
      <c r="F13" s="13"/>
      <c r="G13" s="11"/>
      <c r="H13" s="12"/>
      <c r="I13" s="13"/>
      <c r="J13" s="11"/>
      <c r="K13" s="10"/>
      <c r="L13" s="10"/>
      <c r="M13" s="23"/>
      <c r="N13" s="23"/>
      <c r="O13" s="10"/>
      <c r="P13" s="11"/>
      <c r="Q13" s="12"/>
      <c r="R13" s="13"/>
      <c r="S13" s="11"/>
      <c r="T13" s="12"/>
      <c r="U13" s="13"/>
      <c r="V13" s="11"/>
      <c r="W13" s="10"/>
    </row>
    <row r="14" spans="1:35" ht="18" customHeight="1" x14ac:dyDescent="0.3">
      <c r="A14" s="15" t="s">
        <v>4</v>
      </c>
      <c r="B14" s="15"/>
      <c r="C14" s="10"/>
      <c r="D14" s="11"/>
      <c r="E14" s="10"/>
      <c r="F14" s="10"/>
      <c r="G14" s="60" t="str">
        <f ca="1">IF((H14+H15+H16+H17)&gt;9,LEFT((H14+H15+H16+H17),1),0)</f>
        <v>1</v>
      </c>
      <c r="H14" s="58" t="str">
        <f ca="1">IF((I14+I15+I16+I17)&gt;9,LEFT((I14+I15+I16+I17),1),0)</f>
        <v>2</v>
      </c>
      <c r="I14" s="56">
        <f ca="1">IF((J15+J16+J17)&gt;9,LEFT((J15+J16+J17),1),0)</f>
        <v>0</v>
      </c>
      <c r="J14" s="44"/>
      <c r="K14" s="10"/>
      <c r="L14" s="10"/>
      <c r="M14" s="15" t="s">
        <v>5</v>
      </c>
      <c r="N14" s="10"/>
      <c r="O14" s="10"/>
      <c r="P14" s="10"/>
      <c r="Q14" s="10"/>
      <c r="R14" s="41"/>
      <c r="S14" s="60" t="str">
        <f ca="1">IF((T14+T15+T16+T17)&gt;9,LEFT((T14+T15+T16+T17),1),0)</f>
        <v>1</v>
      </c>
      <c r="T14" s="58" t="str">
        <f ca="1">IF((U14+U15+U16+U17)&gt;9,LEFT((U14+U15+U16+U17),1),0)</f>
        <v>1</v>
      </c>
      <c r="U14" s="56" t="str">
        <f ca="1">IF((V15+V16+V17)&gt;9,LEFT((V15+V16+V17),1),0)</f>
        <v>1</v>
      </c>
      <c r="V14" s="44"/>
      <c r="W14" s="10"/>
    </row>
    <row r="15" spans="1:35" ht="26.1" customHeight="1" x14ac:dyDescent="0.3">
      <c r="I15" s="13" t="str">
        <f ca="1">MID(AA15,Z15-(Z15-1),1)</f>
        <v>8</v>
      </c>
      <c r="J15" s="11" t="str">
        <f ca="1">MID(AA15,Z15-(Z15-2),1)</f>
        <v>5</v>
      </c>
      <c r="N15" s="15"/>
      <c r="O15" s="10"/>
      <c r="P15" s="11"/>
      <c r="Q15" s="12"/>
      <c r="R15" s="13"/>
      <c r="S15" s="11" t="str">
        <f ca="1">MID(AD15,AC15-(AC15-1),1)</f>
        <v>7</v>
      </c>
      <c r="T15" s="12" t="str">
        <f ca="1">MID(AD15,AC15-(AC15-2),1)</f>
        <v>5</v>
      </c>
      <c r="U15" s="13" t="str">
        <f ca="1">MID(AD15,AC15-(AC15-3),1)</f>
        <v>2</v>
      </c>
      <c r="V15" s="11" t="str">
        <f ca="1">MID(AD15,AC15-(AC15-4),1)</f>
        <v>3</v>
      </c>
      <c r="W15" s="10"/>
      <c r="Z15" s="2">
        <v>2</v>
      </c>
      <c r="AA15" s="29">
        <f ca="1">RANDBETWEEN(10^(Z15-1),(10^Z15)-1)</f>
        <v>85</v>
      </c>
      <c r="AB15" s="2"/>
      <c r="AC15" s="2">
        <v>4</v>
      </c>
      <c r="AD15" s="29">
        <f ca="1">RANDBETWEEN(10^(AC15-1),(10^AC15)-1)</f>
        <v>7523</v>
      </c>
      <c r="AE15" s="2"/>
    </row>
    <row r="16" spans="1:35" ht="26.1" customHeight="1" x14ac:dyDescent="0.3">
      <c r="A16" s="15"/>
      <c r="B16" s="15"/>
      <c r="C16" s="10"/>
      <c r="D16" s="11"/>
      <c r="E16" s="33" t="s">
        <v>28</v>
      </c>
      <c r="F16" s="13"/>
      <c r="G16" s="11"/>
      <c r="H16" s="12" t="str">
        <f ca="1">MID(AA16,Z16-(Z16-1),1)</f>
        <v>1</v>
      </c>
      <c r="I16" s="13" t="str">
        <f ca="1">MID(AA16,Z16-(Z16-2),1)</f>
        <v>5</v>
      </c>
      <c r="J16" s="11" t="str">
        <f ca="1">MID(AA16,Z16-(Z16-3),1)</f>
        <v>0</v>
      </c>
      <c r="K16" s="10"/>
      <c r="L16" s="10"/>
      <c r="M16" s="15"/>
      <c r="N16" s="15"/>
      <c r="O16" s="10"/>
      <c r="P16" s="11"/>
      <c r="Q16" s="33" t="s">
        <v>28</v>
      </c>
      <c r="R16" s="13"/>
      <c r="S16" s="11"/>
      <c r="T16" s="12" t="str">
        <f ca="1">MID(AD16,AC16-(AC16-1),1)</f>
        <v>9</v>
      </c>
      <c r="U16" s="13" t="str">
        <f ca="1">MID(AD16,AC16-(AC16-2),1)</f>
        <v>0</v>
      </c>
      <c r="V16" s="11" t="str">
        <f ca="1">MID(AD16,AC16-(AC16-3),1)</f>
        <v>0</v>
      </c>
      <c r="W16" s="10"/>
      <c r="Z16" s="2">
        <v>3</v>
      </c>
      <c r="AA16" s="29">
        <f ca="1">RANDBETWEEN(10^(Z16-1),(10^Z16)-1)</f>
        <v>150</v>
      </c>
      <c r="AB16" s="1"/>
      <c r="AC16" s="2">
        <v>3</v>
      </c>
      <c r="AD16" s="29">
        <f ca="1">RANDBETWEEN(10^(AC16-1),(10^AC16)-1)</f>
        <v>900</v>
      </c>
      <c r="AE16" s="1"/>
    </row>
    <row r="17" spans="1:31" ht="26.1" customHeight="1" thickBot="1" x14ac:dyDescent="0.35">
      <c r="A17" s="16"/>
      <c r="B17" s="17"/>
      <c r="C17" s="18"/>
      <c r="D17" s="19"/>
      <c r="E17" s="33" t="s">
        <v>28</v>
      </c>
      <c r="F17" s="13"/>
      <c r="G17" s="11" t="str">
        <f ca="1">MID(AA17,Z17-(Z17-1),1)</f>
        <v>7</v>
      </c>
      <c r="H17" s="12" t="str">
        <f ca="1">MID(AA17,Z17-(Z17-2),1)</f>
        <v>7</v>
      </c>
      <c r="I17" s="13" t="str">
        <f ca="1">MID(AA17,Z17-(Z17-3),1)</f>
        <v>9</v>
      </c>
      <c r="J17" s="11" t="str">
        <f ca="1">MID(AA17,Z17-(Z17-4),1)</f>
        <v>2</v>
      </c>
      <c r="K17" s="10"/>
      <c r="L17" s="10"/>
      <c r="M17" s="16"/>
      <c r="N17" s="17"/>
      <c r="O17" s="18"/>
      <c r="P17" s="19"/>
      <c r="Q17" s="33" t="s">
        <v>28</v>
      </c>
      <c r="R17" s="13"/>
      <c r="S17" s="11"/>
      <c r="T17" s="12"/>
      <c r="U17" s="13" t="str">
        <f ca="1">MID(AD17,AC17-(AC17-1),1)</f>
        <v>7</v>
      </c>
      <c r="V17" s="11" t="str">
        <f ca="1">MID(AD17,AC17-(AC17-2),1)</f>
        <v>7</v>
      </c>
      <c r="W17" s="10"/>
      <c r="Z17" s="2">
        <v>4</v>
      </c>
      <c r="AA17" s="30">
        <f ca="1">IF(Z17&gt;1,RANDBETWEEN(10^(Z17-1),(10^Z17)-1),RANDBETWEEN(1,9))</f>
        <v>7792</v>
      </c>
      <c r="AB17" s="1"/>
      <c r="AC17" s="2">
        <v>2</v>
      </c>
      <c r="AD17" s="30">
        <f ca="1">IF(AC17&gt;1,RANDBETWEEN(10^(AC17-1),(10^AC17)-1),RANDBETWEEN(1,9))</f>
        <v>77</v>
      </c>
      <c r="AE17" s="1"/>
    </row>
    <row r="18" spans="1:31" ht="26.1" customHeight="1" thickTop="1" x14ac:dyDescent="0.25">
      <c r="A18" s="16"/>
      <c r="B18" s="17"/>
      <c r="C18" s="10"/>
      <c r="D18" s="32"/>
      <c r="E18" s="12"/>
      <c r="F18" s="21" t="str">
        <f ca="1">IF((G14+G15+G16+G17)&gt;9,LEFT((G14+G15+G16+G17),1),"")</f>
        <v/>
      </c>
      <c r="G18" s="40">
        <f t="shared" ref="G18:H18" ca="1" si="0">IF((G14+G15+G16+G17)&gt;9,RIGHT((G14+G15+G16+G17),1),(G14+G15+G16+G17))</f>
        <v>8</v>
      </c>
      <c r="H18" s="59" t="str">
        <f t="shared" ca="1" si="0"/>
        <v>0</v>
      </c>
      <c r="I18" s="57" t="str">
        <f ca="1">IF((I14+I15+I16+I17)&gt;9,RIGHT((I14+I15+I16+I17),1),(I14+I15+I16+I17))</f>
        <v>2</v>
      </c>
      <c r="J18" s="55">
        <f ca="1">IF((J15+J16+J17)&gt;9,RIGHT((J15+J16+J17),1),(J15+J16+J17))</f>
        <v>7</v>
      </c>
      <c r="K18" s="10"/>
      <c r="L18" s="10"/>
      <c r="M18" s="16"/>
      <c r="N18" s="17"/>
      <c r="O18" s="10"/>
      <c r="P18" s="32"/>
      <c r="Q18" s="12"/>
      <c r="R18" s="39" t="str">
        <f ca="1">IF((S14+S15+S16+S17)&gt;9,LEFT((S14+S15+S16+S17),1),"")</f>
        <v/>
      </c>
      <c r="S18" s="40">
        <f t="shared" ref="S18:T18" ca="1" si="1">IF((S14+S15+S16+S17)&gt;9,RIGHT((S14+S15+S16+S17),1),(S14+S15+S16+S17))</f>
        <v>8</v>
      </c>
      <c r="T18" s="59" t="str">
        <f t="shared" ca="1" si="1"/>
        <v>5</v>
      </c>
      <c r="U18" s="57" t="str">
        <f ca="1">IF((U14+U15+U16+U17)&gt;9,RIGHT((U14+U15+U16+U17),1),(U14+U15+U16+U17))</f>
        <v>0</v>
      </c>
      <c r="V18" s="55" t="str">
        <f ca="1">IF((V15+V16+V17)&gt;9,RIGHT((V15+V16+V17),1),(V15+V16+V17))</f>
        <v>0</v>
      </c>
      <c r="W18" s="10"/>
      <c r="AA18" s="28">
        <f ca="1">AA16+AA17+AA15</f>
        <v>8027</v>
      </c>
      <c r="AB18" s="27" t="str">
        <f ca="1">IF(VALUE(CONCATENATE(F18,G18,H18,I18,J18))&lt;&gt;AA18,"F","V")</f>
        <v>V</v>
      </c>
      <c r="AD18" s="28">
        <f ca="1">AD16+AD17+AD15</f>
        <v>8500</v>
      </c>
      <c r="AE18" s="27" t="str">
        <f ca="1">IF(VALUE(CONCATENATE(R18,S18,T18,U18,V18))&lt;&gt;AD18,"F","V")</f>
        <v>V</v>
      </c>
    </row>
    <row r="19" spans="1:31" ht="15" customHeight="1" x14ac:dyDescent="0.25">
      <c r="A19" s="23"/>
      <c r="B19" s="23"/>
      <c r="C19" s="10"/>
      <c r="D19" s="11"/>
      <c r="E19" s="12"/>
      <c r="F19" s="13"/>
      <c r="G19" s="11"/>
      <c r="H19" s="12"/>
      <c r="I19" s="13"/>
      <c r="J19" s="11"/>
      <c r="K19" s="10"/>
      <c r="L19" s="10"/>
      <c r="M19" s="23"/>
      <c r="N19" s="23"/>
      <c r="O19" s="10"/>
      <c r="P19" s="11"/>
      <c r="Q19" s="12"/>
      <c r="R19" s="13"/>
      <c r="S19" s="11"/>
      <c r="T19" s="12"/>
      <c r="U19" s="13"/>
      <c r="V19" s="11"/>
      <c r="W19" s="10"/>
    </row>
    <row r="20" spans="1:31" ht="15" customHeight="1" x14ac:dyDescent="0.25">
      <c r="A20" s="23"/>
      <c r="B20" s="23"/>
      <c r="C20" s="10"/>
      <c r="D20" s="11"/>
      <c r="E20" s="12"/>
      <c r="F20" s="13"/>
      <c r="G20" s="11"/>
      <c r="H20" s="12"/>
      <c r="I20" s="13"/>
      <c r="J20" s="11"/>
      <c r="K20" s="10"/>
      <c r="L20" s="10"/>
      <c r="M20" s="23"/>
      <c r="N20" s="23"/>
      <c r="O20" s="10"/>
      <c r="P20" s="11"/>
      <c r="Q20" s="12"/>
      <c r="R20" s="13"/>
      <c r="S20" s="11"/>
      <c r="T20" s="12"/>
      <c r="U20" s="13"/>
      <c r="V20" s="11"/>
      <c r="W20" s="10"/>
    </row>
    <row r="21" spans="1:31" ht="18" customHeight="1" x14ac:dyDescent="0.3">
      <c r="A21" s="15" t="s">
        <v>6</v>
      </c>
      <c r="B21" s="15"/>
      <c r="C21" s="10"/>
      <c r="D21" s="11"/>
      <c r="E21" s="12"/>
      <c r="F21" s="13"/>
      <c r="G21" s="60" t="str">
        <f t="shared" ref="G21" ca="1" si="2">IF((H21+H22+H23+H24+H25)&gt;9,LEFT((H21+H22+H23+H24+H25),1),0)</f>
        <v>1</v>
      </c>
      <c r="H21" s="58" t="str">
        <f ca="1">IF((I21+I22+I23+I24+I25)&gt;9,LEFT((I21+I22+I23+I24+I25),1),0)</f>
        <v>1</v>
      </c>
      <c r="I21" s="56" t="str">
        <f ca="1">IF((J22+J23+J24+J25)&gt;9,LEFT((J22+J23+J24+J25),1),0)</f>
        <v>2</v>
      </c>
      <c r="J21" s="42"/>
      <c r="K21" s="10"/>
      <c r="L21" s="10"/>
      <c r="M21" s="15" t="s">
        <v>7</v>
      </c>
      <c r="N21" s="23"/>
      <c r="O21" s="10"/>
      <c r="P21" s="11"/>
      <c r="Q21" s="12"/>
      <c r="R21" s="63" t="str">
        <f ca="1">IF((S21+S22+S23+S24+S25)&gt;9,LEFT((S21+S22+S23+S24+S25),1),0)</f>
        <v>1</v>
      </c>
      <c r="S21" s="60" t="str">
        <f t="shared" ref="S21" ca="1" si="3">IF((T21+T22+T23+T24+T25)&gt;9,LEFT((T21+T22+T23+T24+T25),1),0)</f>
        <v>1</v>
      </c>
      <c r="T21" s="58" t="str">
        <f ca="1">IF((U21+U22+U23+U24+U25)&gt;9,LEFT((U21+U22+U23+U24+U25),1),0)</f>
        <v>2</v>
      </c>
      <c r="U21" s="56" t="str">
        <f ca="1">IF((V22+V23+V24+V25)&gt;9,LEFT((V22+V23+V24+V25),1),0)</f>
        <v>3</v>
      </c>
      <c r="V21" s="42"/>
      <c r="W21" s="10"/>
    </row>
    <row r="22" spans="1:31" ht="26.1" customHeight="1" x14ac:dyDescent="0.25">
      <c r="A22" s="10"/>
      <c r="B22" s="10"/>
      <c r="C22" s="10"/>
      <c r="D22" s="11"/>
      <c r="E22" s="12"/>
      <c r="F22" s="13"/>
      <c r="G22" s="11"/>
      <c r="H22" s="12"/>
      <c r="I22" s="13"/>
      <c r="J22" s="11">
        <f ca="1">AA22</f>
        <v>6</v>
      </c>
      <c r="K22" s="10"/>
      <c r="L22" s="10"/>
      <c r="M22" s="10"/>
      <c r="N22" s="10"/>
      <c r="O22" s="10"/>
      <c r="P22" s="10"/>
      <c r="Q22" s="10"/>
      <c r="R22" s="11" t="str">
        <f ca="1">MID(AD22,AC22-(AC22-1),1)</f>
        <v>1</v>
      </c>
      <c r="S22" s="11" t="str">
        <f ca="1">MID(AD22,AC22-(AC22-2),1)</f>
        <v>5</v>
      </c>
      <c r="T22" s="12" t="str">
        <f ca="1">MID(AD22,AC22-(AC22-3),1)</f>
        <v>5</v>
      </c>
      <c r="U22" s="13" t="str">
        <f ca="1">MID(AD22,AC22-(AC22-4),1)</f>
        <v>2</v>
      </c>
      <c r="V22" s="11" t="str">
        <f ca="1">MID(AD22,AC22-(AC22-5),1)</f>
        <v>7</v>
      </c>
      <c r="W22" s="10"/>
      <c r="Z22" s="2">
        <v>1</v>
      </c>
      <c r="AA22" s="29">
        <f ca="1">RANDBETWEEN(10^(Z22-1),(10^Z22)-1)</f>
        <v>6</v>
      </c>
      <c r="AB22" s="2"/>
      <c r="AC22" s="2">
        <v>5</v>
      </c>
      <c r="AD22" s="29">
        <f ca="1">RANDBETWEEN(10^(AC22-1),(10^AC22)-1)</f>
        <v>15527</v>
      </c>
    </row>
    <row r="23" spans="1:31" ht="26.1" customHeight="1" x14ac:dyDescent="0.3">
      <c r="A23" s="10"/>
      <c r="B23" s="10"/>
      <c r="C23" s="10"/>
      <c r="D23" s="11"/>
      <c r="E23" s="12"/>
      <c r="F23" s="13"/>
      <c r="G23" s="11"/>
      <c r="H23" s="12"/>
      <c r="I23" s="13" t="str">
        <f ca="1">MID(AA23,Z23-(Z23-1),1)</f>
        <v>7</v>
      </c>
      <c r="J23" s="11" t="str">
        <f ca="1">MID(AA23,Z23-(Z23-2),1)</f>
        <v>9</v>
      </c>
      <c r="K23" s="10"/>
      <c r="L23" s="10"/>
      <c r="M23" s="10"/>
      <c r="N23" s="15"/>
      <c r="O23" s="10"/>
      <c r="P23" s="11"/>
      <c r="Q23" s="12"/>
      <c r="R23" s="13"/>
      <c r="S23" s="11" t="str">
        <f ca="1">MID(AD23,AC23-(AC23-1),1)</f>
        <v>4</v>
      </c>
      <c r="T23" s="12" t="str">
        <f ca="1">MID(AD23,AC23-(AC23-2),1)</f>
        <v>4</v>
      </c>
      <c r="U23" s="13" t="str">
        <f ca="1">MID(AD23,AC23-(AC23-3),1)</f>
        <v>7</v>
      </c>
      <c r="V23" s="11" t="str">
        <f ca="1">MID(AD23,AC23-(AC23-4),1)</f>
        <v>8</v>
      </c>
      <c r="W23" s="10"/>
      <c r="Z23" s="2">
        <v>2</v>
      </c>
      <c r="AA23" s="29">
        <f ca="1">RANDBETWEEN(10^(Z23-1),(10^Z23)-1)</f>
        <v>79</v>
      </c>
      <c r="AB23" s="2"/>
      <c r="AC23" s="2">
        <v>4</v>
      </c>
      <c r="AD23" s="29">
        <f ca="1">RANDBETWEEN(10^(AC23-1),(10^AC23)-1)</f>
        <v>4478</v>
      </c>
      <c r="AE23" s="2"/>
    </row>
    <row r="24" spans="1:31" ht="26.1" customHeight="1" x14ac:dyDescent="0.3">
      <c r="A24" s="15"/>
      <c r="B24" s="15"/>
      <c r="C24" s="10"/>
      <c r="D24" s="11"/>
      <c r="E24" s="33" t="s">
        <v>28</v>
      </c>
      <c r="F24" s="13"/>
      <c r="G24" s="11"/>
      <c r="H24" s="12" t="str">
        <f ca="1">MID(AA24,Z24-(Z24-1),1)</f>
        <v>9</v>
      </c>
      <c r="I24" s="13" t="str">
        <f ca="1">MID(AA24,Z24-(Z24-2),1)</f>
        <v>7</v>
      </c>
      <c r="J24" s="11" t="str">
        <f ca="1">MID(AA24,Z24-(Z24-3),1)</f>
        <v>5</v>
      </c>
      <c r="K24" s="10"/>
      <c r="L24" s="10"/>
      <c r="M24" s="15"/>
      <c r="N24" s="15"/>
      <c r="O24" s="10"/>
      <c r="P24" s="11"/>
      <c r="Q24" s="33" t="s">
        <v>28</v>
      </c>
      <c r="R24" s="13"/>
      <c r="S24" s="11"/>
      <c r="T24" s="12" t="str">
        <f ca="1">MID(AD24,AC24-(AC24-1),1)</f>
        <v>7</v>
      </c>
      <c r="U24" s="13" t="str">
        <f ca="1">MID(AD24,AC24-(AC24-2),1)</f>
        <v>9</v>
      </c>
      <c r="V24" s="11" t="str">
        <f ca="1">MID(AD24,AC24-(AC24-3),1)</f>
        <v>9</v>
      </c>
      <c r="W24" s="10"/>
      <c r="Z24" s="2">
        <v>3</v>
      </c>
      <c r="AA24" s="29">
        <f ca="1">RANDBETWEEN(10^(Z24-1),(10^Z24)-1)</f>
        <v>975</v>
      </c>
      <c r="AB24" s="1"/>
      <c r="AC24" s="2">
        <v>3</v>
      </c>
      <c r="AD24" s="29">
        <f ca="1">RANDBETWEEN(10^(AC24-1),(10^AC24)-1)</f>
        <v>799</v>
      </c>
      <c r="AE24" s="1"/>
    </row>
    <row r="25" spans="1:31" ht="26.1" customHeight="1" thickBot="1" x14ac:dyDescent="0.35">
      <c r="A25" s="16"/>
      <c r="B25" s="17"/>
      <c r="C25" s="18"/>
      <c r="D25" s="19"/>
      <c r="E25" s="33" t="s">
        <v>28</v>
      </c>
      <c r="F25" s="13"/>
      <c r="G25" s="11" t="str">
        <f ca="1">MID(AA25,Z25-(Z25-1),1)</f>
        <v>1</v>
      </c>
      <c r="H25" s="12" t="str">
        <f ca="1">MID(AA25,Z25-(Z25-2),1)</f>
        <v>7</v>
      </c>
      <c r="I25" s="13" t="str">
        <f ca="1">MID(AA25,Z25-(Z25-3),1)</f>
        <v>1</v>
      </c>
      <c r="J25" s="11" t="str">
        <f ca="1">MID(AA25,Z25-(Z25-4),1)</f>
        <v>6</v>
      </c>
      <c r="K25" s="10"/>
      <c r="L25" s="10"/>
      <c r="M25" s="16"/>
      <c r="N25" s="17"/>
      <c r="O25" s="18"/>
      <c r="P25" s="19"/>
      <c r="Q25" s="33" t="s">
        <v>28</v>
      </c>
      <c r="R25" s="13"/>
      <c r="S25" s="11"/>
      <c r="T25" s="12"/>
      <c r="U25" s="13" t="str">
        <f ca="1">MID(AD25,AC25-(AC25-1),1)</f>
        <v>2</v>
      </c>
      <c r="V25" s="11" t="str">
        <f ca="1">MID(AD25,AC25-(AC25-2),1)</f>
        <v>7</v>
      </c>
      <c r="W25" s="10"/>
      <c r="Z25" s="2">
        <v>4</v>
      </c>
      <c r="AA25" s="30">
        <f ca="1">IF(Z25&gt;1,RANDBETWEEN(10^(Z25-1),(10^Z25)-1),RANDBETWEEN(1,9))</f>
        <v>1716</v>
      </c>
      <c r="AB25" s="1"/>
      <c r="AC25" s="2">
        <v>2</v>
      </c>
      <c r="AD25" s="30">
        <f ca="1">IF(AC25&gt;1,RANDBETWEEN(10^(AC25-1),(10^AC25)-1),RANDBETWEEN(1,9))</f>
        <v>27</v>
      </c>
      <c r="AE25" s="1"/>
    </row>
    <row r="26" spans="1:31" ht="26.1" customHeight="1" thickTop="1" x14ac:dyDescent="0.25">
      <c r="A26" s="16"/>
      <c r="B26" s="17"/>
      <c r="C26" s="10"/>
      <c r="D26" s="32"/>
      <c r="E26" s="12"/>
      <c r="F26" s="39" t="str">
        <f ca="1">IF((G21+G22+G23+G24+G25)&gt;9,LEFT((G21+G22+G23+G24+G25),1),"")</f>
        <v/>
      </c>
      <c r="G26" s="40">
        <f t="shared" ref="G26:H26" ca="1" si="4">IF((G21+G22+G23+G24+G25)&gt;9,RIGHT((G21+G22+G23+G24+G25),1),(G21+G22+G23+G24+G25))</f>
        <v>2</v>
      </c>
      <c r="H26" s="59" t="str">
        <f t="shared" ca="1" si="4"/>
        <v>7</v>
      </c>
      <c r="I26" s="57" t="str">
        <f ca="1">IF((I21+I22+I23+I24+I25)&gt;9,RIGHT((I21+I22+I23+I24+I25),1),(I21+I22+I23+I24+I25))</f>
        <v>7</v>
      </c>
      <c r="J26" s="55" t="str">
        <f ca="1">IF((J22+J23+J24+J25)&gt;9,RIGHT((J22+J23+J24+J25),1),(J22+J23+J24+J25))</f>
        <v>6</v>
      </c>
      <c r="K26" s="10"/>
      <c r="L26" s="10"/>
      <c r="M26" s="16"/>
      <c r="N26" s="17"/>
      <c r="O26" s="10"/>
      <c r="P26" s="32"/>
      <c r="Q26" s="40" t="str">
        <f ca="1">IF((R21+R22+R23+R24+R25)&gt;9,LEFT((R21+R22+R23+R24+R25),1),"")</f>
        <v/>
      </c>
      <c r="R26" s="40">
        <f t="shared" ref="R26:T26" ca="1" si="5">IF((R21+R22+R23+R24+R25)&gt;9,RIGHT((R21+R22+R23+R24+R25),1),(R21+R22+R23+R24+R25))</f>
        <v>2</v>
      </c>
      <c r="S26" s="62" t="str">
        <f t="shared" ca="1" si="5"/>
        <v>0</v>
      </c>
      <c r="T26" s="59" t="str">
        <f t="shared" ca="1" si="5"/>
        <v>8</v>
      </c>
      <c r="U26" s="57" t="str">
        <f ca="1">IF((U21+U22+U23+U24+U25)&gt;9,RIGHT((U21+U22+U23+U24+U25),1),(U21+U22+U23+U24+U25))</f>
        <v>3</v>
      </c>
      <c r="V26" s="55" t="str">
        <f ca="1">IF((V22+V23+V24+V25)&gt;9,RIGHT((V22+V23+V24+V25),1),(V22+V23+V24+V25))</f>
        <v>1</v>
      </c>
      <c r="W26" s="10"/>
      <c r="AA26" s="28">
        <f ca="1">AA24+AA25+AA23+AA22</f>
        <v>2776</v>
      </c>
      <c r="AB26" s="27" t="str">
        <f ca="1">IF(VALUE(CONCATENATE(F26,G26,H26,I26,J26))&lt;&gt;AA26,"F","V")</f>
        <v>V</v>
      </c>
      <c r="AD26" s="28">
        <f ca="1">AD24+AD25+AD23+AD22</f>
        <v>20831</v>
      </c>
      <c r="AE26" s="27" t="str">
        <f ca="1">IF(VALUE(CONCATENATE(Q26,R26,S26,T26,U26,V26))&lt;&gt;AD26,"F","V")</f>
        <v>V</v>
      </c>
    </row>
    <row r="27" spans="1:31" ht="15" customHeight="1" x14ac:dyDescent="0.25">
      <c r="A27" s="23"/>
      <c r="B27" s="23"/>
      <c r="C27" s="10"/>
      <c r="D27" s="11"/>
      <c r="E27" s="12"/>
      <c r="F27" s="13"/>
      <c r="G27" s="11"/>
      <c r="H27" s="12"/>
      <c r="I27" s="13"/>
      <c r="J27" s="11"/>
      <c r="K27" s="10"/>
      <c r="L27" s="10"/>
      <c r="M27" s="23"/>
      <c r="N27" s="23"/>
      <c r="O27" s="10"/>
      <c r="P27" s="11"/>
      <c r="Q27" s="12"/>
      <c r="R27" s="13"/>
      <c r="S27" s="11"/>
      <c r="T27" s="12"/>
      <c r="U27" s="13"/>
      <c r="V27" s="11"/>
      <c r="W27" s="10"/>
    </row>
    <row r="28" spans="1:31" ht="15" customHeight="1" x14ac:dyDescent="0.25">
      <c r="A28" s="23"/>
      <c r="B28" s="23"/>
      <c r="C28" s="10"/>
      <c r="D28" s="11"/>
      <c r="E28" s="12"/>
      <c r="F28" s="13"/>
      <c r="G28" s="11"/>
      <c r="H28" s="12"/>
      <c r="I28" s="13"/>
      <c r="J28" s="11"/>
      <c r="K28" s="10"/>
      <c r="L28" s="10"/>
      <c r="M28" s="23"/>
      <c r="N28" s="23"/>
      <c r="O28" s="10"/>
      <c r="P28" s="11"/>
      <c r="Q28" s="12"/>
      <c r="R28" s="13"/>
      <c r="S28" s="11"/>
      <c r="T28" s="12"/>
      <c r="U28" s="13"/>
      <c r="V28" s="11"/>
      <c r="W28" s="10"/>
    </row>
    <row r="29" spans="1:31" ht="18" customHeight="1" x14ac:dyDescent="0.3">
      <c r="A29" s="15" t="s">
        <v>8</v>
      </c>
      <c r="B29" s="15"/>
      <c r="C29" s="10"/>
      <c r="D29" s="11"/>
      <c r="E29" s="12"/>
      <c r="F29" s="63" t="str">
        <f ca="1">IF((G29+G30+G31+G32+G33)&gt;9,LEFT((G29+G30+G31+G32+G33),1),0)</f>
        <v>1</v>
      </c>
      <c r="G29" s="60" t="str">
        <f t="shared" ref="G29" ca="1" si="6">IF((H29+H30+H31+H32+H33)&gt;9,LEFT((H29+H30+H31+H32+H33),1),0)</f>
        <v>1</v>
      </c>
      <c r="H29" s="58" t="str">
        <f ca="1">IF((I29+I30+I31+I32+I33)&gt;9,LEFT((I29+I30+I31+I32+I33),1),0)</f>
        <v>1</v>
      </c>
      <c r="I29" s="56" t="str">
        <f ca="1">IF((J30+J31+J32+J33)&gt;9,LEFT((J30+J31+J32+J33),1),0)</f>
        <v>2</v>
      </c>
      <c r="J29" s="42"/>
      <c r="K29" s="10"/>
      <c r="L29" s="10"/>
      <c r="M29" s="15" t="s">
        <v>9</v>
      </c>
      <c r="N29" s="23"/>
      <c r="O29" s="10"/>
      <c r="P29" s="11"/>
      <c r="Q29" s="12"/>
      <c r="R29" s="63" t="str">
        <f ca="1">IF((S29+S30+S31+S32+S33)&gt;9,LEFT((S29+S30+S31+S32+S33),1),0)</f>
        <v>1</v>
      </c>
      <c r="S29" s="60" t="str">
        <f t="shared" ref="S29" ca="1" si="7">IF((T29+T30+T31+T32+T33)&gt;9,LEFT((T29+T30+T31+T32+T33),1),0)</f>
        <v>1</v>
      </c>
      <c r="T29" s="58" t="str">
        <f ca="1">IF((U29+U30+U31+U32+U33)&gt;9,LEFT((U29+U30+U31+U32+U33),1),0)</f>
        <v>1</v>
      </c>
      <c r="U29" s="56" t="str">
        <f ca="1">IF((V30+V31+V32+V33)&gt;9,LEFT((V30+V31+V32+V33),1),0)</f>
        <v>2</v>
      </c>
      <c r="V29" s="42"/>
      <c r="W29" s="10"/>
    </row>
    <row r="30" spans="1:31" ht="26.1" customHeight="1" x14ac:dyDescent="0.25">
      <c r="A30" s="10"/>
      <c r="B30" s="10"/>
      <c r="C30" s="10"/>
      <c r="D30" s="11"/>
      <c r="E30" s="10"/>
      <c r="F30" s="11" t="str">
        <f ca="1">MID(AA30,Z30-(Z30-1),1)</f>
        <v>2</v>
      </c>
      <c r="G30" s="11" t="str">
        <f ca="1">MID(AA30,Z30-(Z30-2),1)</f>
        <v>5</v>
      </c>
      <c r="H30" s="12" t="str">
        <f ca="1">MID(AA30,Z30-(Z30-3),1)</f>
        <v>3</v>
      </c>
      <c r="I30" s="11" t="str">
        <f ca="1">MID(AA30,Z30-(Z30-4),1)</f>
        <v>6</v>
      </c>
      <c r="J30" s="11" t="str">
        <f ca="1">MID(AA30,Z30-(Z30-5),1)</f>
        <v>9</v>
      </c>
      <c r="K30" s="10"/>
      <c r="L30" s="10"/>
      <c r="M30" s="10"/>
      <c r="N30" s="10"/>
      <c r="O30" s="10"/>
      <c r="P30" s="10"/>
      <c r="Q30" s="10"/>
      <c r="R30" s="11" t="str">
        <f ca="1">MID(AD30,AC30-(AC30-1),1)</f>
        <v>8</v>
      </c>
      <c r="S30" s="11" t="str">
        <f ca="1">MID(AD30,AC30-(AC30-2),1)</f>
        <v>9</v>
      </c>
      <c r="T30" s="12" t="str">
        <f ca="1">MID(AD30,AC30-(AC30-3),1)</f>
        <v>2</v>
      </c>
      <c r="U30" s="13" t="str">
        <f ca="1">MID(AD30,AC30-(AC30-4),1)</f>
        <v>3</v>
      </c>
      <c r="V30" s="11" t="str">
        <f ca="1">MID(AD30,AC30-(AC30-5),1)</f>
        <v>4</v>
      </c>
      <c r="W30" s="10"/>
      <c r="Z30" s="2">
        <v>5</v>
      </c>
      <c r="AA30" s="29">
        <f ca="1">RANDBETWEEN(10^(Z30-1),(10^Z30)-1)</f>
        <v>25369</v>
      </c>
      <c r="AB30" s="2"/>
      <c r="AC30" s="2">
        <v>5</v>
      </c>
      <c r="AD30" s="29">
        <f ca="1">RANDBETWEEN(10^(AC30-1),(10^AC30)-1)</f>
        <v>89234</v>
      </c>
    </row>
    <row r="31" spans="1:31" ht="26.1" customHeight="1" x14ac:dyDescent="0.3">
      <c r="A31" s="10"/>
      <c r="B31" s="10"/>
      <c r="C31" s="10"/>
      <c r="D31" s="11"/>
      <c r="E31" s="12"/>
      <c r="F31" s="13"/>
      <c r="G31" s="11" t="str">
        <f ca="1">MID(AA31,Z31-(Z31-1),1)</f>
        <v>3</v>
      </c>
      <c r="H31" s="12" t="str">
        <f ca="1">MID(AA31,Z31-(Z31-2),1)</f>
        <v>2</v>
      </c>
      <c r="I31" s="13" t="str">
        <f ca="1">MID(AA31,Z31-(Z31-3),1)</f>
        <v>4</v>
      </c>
      <c r="J31" s="11" t="str">
        <f ca="1">MID(AA31,Z31-(Z31-4),1)</f>
        <v>8</v>
      </c>
      <c r="K31" s="10"/>
      <c r="L31" s="10"/>
      <c r="M31" s="10"/>
      <c r="N31" s="15"/>
      <c r="O31" s="10"/>
      <c r="P31" s="11"/>
      <c r="Q31" s="12"/>
      <c r="R31" s="13"/>
      <c r="S31" s="11" t="str">
        <f ca="1">MID(AD31,AC31-(AC31-1),1)</f>
        <v>2</v>
      </c>
      <c r="T31" s="12" t="str">
        <f ca="1">MID(AD31,AC31-(AC31-2),1)</f>
        <v>1</v>
      </c>
      <c r="U31" s="13" t="str">
        <f ca="1">MID(AD31,AC31-(AC31-3),1)</f>
        <v>2</v>
      </c>
      <c r="V31" s="11" t="str">
        <f ca="1">MID(AD31,AC31-(AC31-4),1)</f>
        <v>6</v>
      </c>
      <c r="W31" s="10"/>
      <c r="Z31" s="2">
        <v>4</v>
      </c>
      <c r="AA31" s="29">
        <f ca="1">RANDBETWEEN(10^(Z31-1),(10^Z31)-1)</f>
        <v>3248</v>
      </c>
      <c r="AB31" s="2"/>
      <c r="AC31" s="2">
        <v>4</v>
      </c>
      <c r="AD31" s="29">
        <f ca="1">RANDBETWEEN(10^(AC31-1),(10^AC31)-1)</f>
        <v>2126</v>
      </c>
      <c r="AE31" s="2"/>
    </row>
    <row r="32" spans="1:31" ht="26.1" customHeight="1" x14ac:dyDescent="0.3">
      <c r="A32" s="15"/>
      <c r="B32" s="15"/>
      <c r="C32" s="10"/>
      <c r="D32" s="11"/>
      <c r="E32" s="33" t="s">
        <v>28</v>
      </c>
      <c r="F32" s="13"/>
      <c r="G32" s="11"/>
      <c r="H32" s="12" t="str">
        <f ca="1">MID(AA32,Z32-(Z32-1),1)</f>
        <v>9</v>
      </c>
      <c r="I32" s="13" t="str">
        <f ca="1">MID(AA32,Z32-(Z32-2),1)</f>
        <v>3</v>
      </c>
      <c r="J32" s="11" t="str">
        <f ca="1">MID(AA32,Z32-(Z32-3),1)</f>
        <v>2</v>
      </c>
      <c r="K32" s="10"/>
      <c r="L32" s="10"/>
      <c r="M32" s="15"/>
      <c r="N32" s="15"/>
      <c r="O32" s="10"/>
      <c r="P32" s="11"/>
      <c r="Q32" s="33" t="s">
        <v>28</v>
      </c>
      <c r="R32" s="13"/>
      <c r="S32" s="11"/>
      <c r="T32" s="12" t="str">
        <f ca="1">MID(AD32,AC32-(AC32-1),1)</f>
        <v>7</v>
      </c>
      <c r="U32" s="13" t="str">
        <f ca="1">MID(AD32,AC32-(AC32-2),1)</f>
        <v>1</v>
      </c>
      <c r="V32" s="11" t="str">
        <f ca="1">MID(AD32,AC32-(AC32-3),1)</f>
        <v>5</v>
      </c>
      <c r="W32" s="10"/>
      <c r="Z32" s="2">
        <v>3</v>
      </c>
      <c r="AA32" s="29">
        <f ca="1">RANDBETWEEN(10^(Z32-1),(10^Z32)-1)</f>
        <v>932</v>
      </c>
      <c r="AB32" s="1"/>
      <c r="AC32" s="2">
        <v>3</v>
      </c>
      <c r="AD32" s="29">
        <f ca="1">RANDBETWEEN(10^(AC32-1),(10^AC32)-1)</f>
        <v>715</v>
      </c>
      <c r="AE32" s="1"/>
    </row>
    <row r="33" spans="1:31" ht="26.1" customHeight="1" thickBot="1" x14ac:dyDescent="0.35">
      <c r="A33" s="16"/>
      <c r="B33" s="17"/>
      <c r="C33" s="18"/>
      <c r="D33" s="19"/>
      <c r="E33" s="33" t="s">
        <v>28</v>
      </c>
      <c r="F33" s="13"/>
      <c r="G33" s="11" t="str">
        <f ca="1">MID(AA33,Z33-(Z33-1),1)</f>
        <v>5</v>
      </c>
      <c r="H33" s="12" t="str">
        <f ca="1">MID(AA33,Z33-(Z33-2),1)</f>
        <v>0</v>
      </c>
      <c r="I33" s="13" t="str">
        <f ca="1">MID(AA33,Z33-(Z33-3),1)</f>
        <v>0</v>
      </c>
      <c r="J33" s="11" t="str">
        <f ca="1">MID(AA33,Z33-(Z33-4),1)</f>
        <v>2</v>
      </c>
      <c r="K33" s="10"/>
      <c r="L33" s="10"/>
      <c r="M33" s="16"/>
      <c r="N33" s="17"/>
      <c r="O33" s="18"/>
      <c r="P33" s="19"/>
      <c r="Q33" s="33" t="s">
        <v>28</v>
      </c>
      <c r="R33" s="13"/>
      <c r="S33" s="11"/>
      <c r="T33" s="12" t="str">
        <f ca="1">MID(AD33,AC33-(AC33-1),1)</f>
        <v>5</v>
      </c>
      <c r="U33" s="13" t="str">
        <f ca="1">MID(AD33,AC33-(AC33-2),1)</f>
        <v>6</v>
      </c>
      <c r="V33" s="11" t="str">
        <f ca="1">MID(AD33,AC33-(AC33-3),1)</f>
        <v>9</v>
      </c>
      <c r="W33" s="10"/>
      <c r="Z33" s="2">
        <v>4</v>
      </c>
      <c r="AA33" s="30">
        <f ca="1">IF(Z33&gt;1,RANDBETWEEN(10^(Z33-1),(10^Z33)-1),RANDBETWEEN(1,9))</f>
        <v>5002</v>
      </c>
      <c r="AB33" s="1"/>
      <c r="AC33" s="2">
        <v>3</v>
      </c>
      <c r="AD33" s="30">
        <f ca="1">IF(AC33&gt;1,RANDBETWEEN(10^(AC33-1),(10^AC33)-1),RANDBETWEEN(1,9))</f>
        <v>569</v>
      </c>
      <c r="AE33" s="1"/>
    </row>
    <row r="34" spans="1:31" ht="26.1" customHeight="1" thickTop="1" x14ac:dyDescent="0.25">
      <c r="A34" s="16"/>
      <c r="B34" s="17"/>
      <c r="C34" s="10"/>
      <c r="D34" s="32"/>
      <c r="E34" s="39" t="str">
        <f ca="1">IF((F29+F30+F31+F32+F33)&gt;9,LEFT((F29+F30+F31+F32+F33),1),"")</f>
        <v/>
      </c>
      <c r="F34" s="40">
        <f t="shared" ref="F34:H34" ca="1" si="8">IF((F29+F30+F31+F32+F33)&gt;9,RIGHT((F29+F30+F31+F32+F33),1),(F29+F30+F31+F32+F33))</f>
        <v>3</v>
      </c>
      <c r="G34" s="62" t="str">
        <f t="shared" ca="1" si="8"/>
        <v>4</v>
      </c>
      <c r="H34" s="59" t="str">
        <f t="shared" ca="1" si="8"/>
        <v>5</v>
      </c>
      <c r="I34" s="57" t="str">
        <f ca="1">IF((I29+I30+I31+I32+I33)&gt;9,RIGHT((I29+I30+I31+I32+I33),1),(I29+I30+I31+I32+I33))</f>
        <v>5</v>
      </c>
      <c r="J34" s="55" t="str">
        <f ca="1">IF((J30+J31+J32+J33)&gt;9,RIGHT((J30+J31+J32+J33),1),(J30+J31+J32+J33))</f>
        <v>1</v>
      </c>
      <c r="K34" s="10"/>
      <c r="L34" s="10"/>
      <c r="M34" s="16"/>
      <c r="N34" s="17"/>
      <c r="O34" s="10"/>
      <c r="P34" s="32"/>
      <c r="Q34" s="40" t="str">
        <f ca="1">IF((R29+R30+R31+R32+R33)&gt;9,LEFT((R29+R30+R31+R32+R33),1),"")</f>
        <v/>
      </c>
      <c r="R34" s="40">
        <f t="shared" ref="R34:T34" ca="1" si="9">IF((R29+R30+R31+R32+R33)&gt;9,RIGHT((R29+R30+R31+R32+R33),1),(R29+R30+R31+R32+R33))</f>
        <v>9</v>
      </c>
      <c r="S34" s="62" t="str">
        <f t="shared" ca="1" si="9"/>
        <v>2</v>
      </c>
      <c r="T34" s="59" t="str">
        <f t="shared" ca="1" si="9"/>
        <v>6</v>
      </c>
      <c r="U34" s="57" t="str">
        <f ca="1">IF((U29+U30+U31+U32+U33)&gt;9,RIGHT((U29+U30+U31+U32+U33),1),(U29+U30+U31+U32+U33))</f>
        <v>4</v>
      </c>
      <c r="V34" s="55" t="str">
        <f ca="1">IF((V30+V31+V32+V33)&gt;9,RIGHT((V30+V31+V32+V33),1),(V30+V31+V32+V33))</f>
        <v>4</v>
      </c>
      <c r="W34" s="10"/>
      <c r="AA34" s="28">
        <f ca="1">AA32+AA33+AA31+AA30</f>
        <v>34551</v>
      </c>
      <c r="AB34" s="27" t="str">
        <f ca="1">IF(VALUE(CONCATENATE(E34,F34,G34,H34,I34,J34))&lt;&gt;AA34,"F","V")</f>
        <v>V</v>
      </c>
      <c r="AD34" s="28">
        <f ca="1">AD32+AD33+AD31+AD30</f>
        <v>92644</v>
      </c>
      <c r="AE34" s="27" t="str">
        <f ca="1">IF(VALUE(CONCATENATE(Q34,R34,S34,T34,U34,V34))&lt;&gt;AD34,"F","V")</f>
        <v>V</v>
      </c>
    </row>
    <row r="35" spans="1:31" ht="18" customHeight="1" x14ac:dyDescent="0.25">
      <c r="A35" s="109" t="str">
        <f ca="1">CONCATENATE("CORRECTION FICHE ",$X$1)</f>
        <v>CORRECTION FICHE 157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</row>
    <row r="36" spans="1:31" ht="18" customHeight="1" x14ac:dyDescent="0.3">
      <c r="A36" s="15" t="str">
        <f>'additions (2)'!A2</f>
        <v>A</v>
      </c>
      <c r="B36" s="15"/>
      <c r="C36" s="10"/>
      <c r="D36" s="11"/>
      <c r="E36" s="12"/>
      <c r="F36" s="13"/>
      <c r="G36" s="17"/>
      <c r="H36" s="52" t="str">
        <f ca="1">'additions (2)'!H2</f>
        <v>1</v>
      </c>
      <c r="I36" s="52" t="str">
        <f ca="1">'additions (2)'!I2</f>
        <v>1</v>
      </c>
      <c r="J36" s="52">
        <f>'additions (2)'!J2</f>
        <v>0</v>
      </c>
      <c r="K36" s="10"/>
      <c r="L36" s="10"/>
      <c r="M36" s="15" t="str">
        <f>'additions (2)'!M2</f>
        <v>B</v>
      </c>
      <c r="N36" s="15"/>
      <c r="O36" s="10"/>
      <c r="P36" s="11"/>
      <c r="Q36" s="12"/>
      <c r="R36" s="13"/>
      <c r="S36" s="52">
        <f ca="1">'additions (2)'!S2</f>
        <v>0</v>
      </c>
      <c r="T36" s="52">
        <f ca="1">'additions (2)'!T2</f>
        <v>0</v>
      </c>
      <c r="U36" s="52">
        <f ca="1">'additions (2)'!U2</f>
        <v>0</v>
      </c>
      <c r="V36" s="52"/>
      <c r="W36" s="14" t="str">
        <f>'additions (2)'!W2</f>
        <v>.</v>
      </c>
    </row>
    <row r="37" spans="1:31" ht="26.1" customHeight="1" x14ac:dyDescent="0.3">
      <c r="A37" s="15"/>
      <c r="B37" s="15"/>
      <c r="C37" s="13"/>
      <c r="D37" s="13"/>
      <c r="E37" s="13"/>
      <c r="F37" s="13"/>
      <c r="G37" s="11"/>
      <c r="H37" s="12" t="str">
        <f ca="1">'additions (2)'!H3</f>
        <v>1</v>
      </c>
      <c r="I37" s="13" t="str">
        <f ca="1">'additions (2)'!I3</f>
        <v>5</v>
      </c>
      <c r="J37" s="11" t="str">
        <f ca="1">'additions (2)'!J3</f>
        <v>9</v>
      </c>
      <c r="K37" s="10"/>
      <c r="L37" s="10"/>
      <c r="M37" s="15"/>
      <c r="N37" s="15"/>
      <c r="O37" s="10"/>
      <c r="P37" s="11"/>
      <c r="Q37" s="12"/>
      <c r="R37" s="13"/>
      <c r="S37" s="11" t="str">
        <f ca="1">'additions (2)'!S3</f>
        <v>9</v>
      </c>
      <c r="T37" s="12" t="str">
        <f ca="1">'additions (2)'!T3</f>
        <v>0</v>
      </c>
      <c r="U37" s="13" t="str">
        <f ca="1">'additions (2)'!U3</f>
        <v>4</v>
      </c>
      <c r="V37" s="11" t="str">
        <f ca="1">'additions (2)'!V3</f>
        <v>0</v>
      </c>
      <c r="W37" s="10"/>
    </row>
    <row r="38" spans="1:31" ht="26.1" customHeight="1" thickBot="1" x14ac:dyDescent="0.3">
      <c r="A38" s="16"/>
      <c r="B38" s="17"/>
      <c r="D38" s="13"/>
      <c r="E38" s="13"/>
      <c r="F38" s="33" t="str">
        <f>'additions (2)'!F4</f>
        <v>+</v>
      </c>
      <c r="G38" s="47"/>
      <c r="H38" s="12"/>
      <c r="I38" s="13" t="str">
        <f ca="1">'additions (2)'!I4</f>
        <v>6</v>
      </c>
      <c r="J38" s="11" t="str">
        <f ca="1">'additions (2)'!J4</f>
        <v>9</v>
      </c>
      <c r="K38" s="10"/>
      <c r="L38" s="10"/>
      <c r="M38" s="16"/>
      <c r="N38" s="17"/>
      <c r="P38" s="19"/>
      <c r="Q38" s="25" t="str">
        <f>'additions (2)'!Q4</f>
        <v>+</v>
      </c>
      <c r="R38" s="13"/>
      <c r="S38" s="11"/>
      <c r="T38" s="12" t="str">
        <f ca="1">'additions (2)'!T4</f>
        <v>3</v>
      </c>
      <c r="U38" s="13" t="str">
        <f ca="1">'additions (2)'!U4</f>
        <v>4</v>
      </c>
      <c r="V38" s="11" t="str">
        <f ca="1">'additions (2)'!V4</f>
        <v>0</v>
      </c>
      <c r="W38" s="10"/>
    </row>
    <row r="39" spans="1:31" ht="26.1" customHeight="1" thickTop="1" x14ac:dyDescent="0.25">
      <c r="A39" s="16"/>
      <c r="B39" s="17"/>
      <c r="C39" s="13"/>
      <c r="D39" s="24"/>
      <c r="E39" s="13"/>
      <c r="F39" s="13"/>
      <c r="G39" s="22" t="str">
        <f ca="1">'additions (2)'!G5</f>
        <v/>
      </c>
      <c r="H39" s="20">
        <f ca="1">'additions (2)'!H5</f>
        <v>2</v>
      </c>
      <c r="I39" s="22" t="str">
        <f ca="1">'additions (2)'!I5</f>
        <v>2</v>
      </c>
      <c r="J39" s="22" t="str">
        <f ca="1">'additions (2)'!J5</f>
        <v>8</v>
      </c>
      <c r="K39" s="10"/>
      <c r="L39" s="10"/>
      <c r="M39" s="16"/>
      <c r="N39" s="17"/>
      <c r="O39" s="10"/>
      <c r="P39" s="32"/>
      <c r="Q39" s="12"/>
      <c r="R39" s="21" t="str">
        <f ca="1">'additions (2)'!R5</f>
        <v/>
      </c>
      <c r="S39" s="22">
        <f ca="1">'additions (2)'!S5</f>
        <v>9</v>
      </c>
      <c r="T39" s="20">
        <f ca="1">'additions (2)'!T5</f>
        <v>3</v>
      </c>
      <c r="U39" s="22">
        <f ca="1">'additions (2)'!U5</f>
        <v>8</v>
      </c>
      <c r="V39" s="22">
        <f ca="1">'additions (2)'!V5</f>
        <v>0</v>
      </c>
      <c r="W39" s="10"/>
    </row>
    <row r="40" spans="1:31" ht="15" customHeight="1" x14ac:dyDescent="0.25">
      <c r="A40" s="23"/>
      <c r="B40" s="23"/>
      <c r="C40" s="10"/>
      <c r="D40" s="11"/>
      <c r="E40" s="12"/>
      <c r="F40" s="13"/>
      <c r="G40" s="11"/>
      <c r="H40" s="12"/>
      <c r="I40" s="13"/>
      <c r="J40" s="11"/>
      <c r="K40" s="10"/>
      <c r="L40" s="10"/>
      <c r="M40" s="23"/>
      <c r="N40" s="23"/>
      <c r="O40" s="10"/>
      <c r="P40" s="11"/>
      <c r="Q40" s="12"/>
      <c r="R40" s="13"/>
      <c r="S40" s="11"/>
      <c r="T40" s="12"/>
      <c r="U40" s="13"/>
      <c r="V40" s="11"/>
      <c r="W40" s="10"/>
    </row>
    <row r="41" spans="1:31" ht="15" customHeight="1" x14ac:dyDescent="0.25">
      <c r="A41" s="10"/>
      <c r="B41" s="10"/>
      <c r="C41" s="10"/>
      <c r="D41" s="11"/>
      <c r="E41" s="12"/>
      <c r="F41" s="13"/>
      <c r="G41" s="11"/>
      <c r="H41" s="12"/>
      <c r="I41" s="13"/>
      <c r="J41" s="11"/>
      <c r="K41" s="10"/>
      <c r="L41" s="10"/>
      <c r="M41" s="10"/>
      <c r="N41" s="10"/>
      <c r="O41" s="10"/>
      <c r="P41" s="10"/>
      <c r="Q41" s="10"/>
      <c r="R41" s="10"/>
      <c r="S41" s="43"/>
      <c r="T41" s="50"/>
      <c r="U41" s="10"/>
      <c r="V41" s="43"/>
      <c r="W41" s="10"/>
    </row>
    <row r="42" spans="1:31" ht="18" customHeight="1" x14ac:dyDescent="0.3">
      <c r="A42" s="15" t="str">
        <f>'additions (2)'!A8</f>
        <v>C</v>
      </c>
      <c r="B42" s="15"/>
      <c r="C42" s="10"/>
      <c r="D42" s="11"/>
      <c r="E42" s="12"/>
      <c r="F42" s="52">
        <f ca="1">'additions (2)'!F8</f>
        <v>0</v>
      </c>
      <c r="G42" s="52" t="str">
        <f ca="1">'additions (2)'!G8</f>
        <v>1</v>
      </c>
      <c r="H42" s="52">
        <f ca="1">'additions (2)'!H8</f>
        <v>0</v>
      </c>
      <c r="I42" s="52">
        <f ca="1">'additions (2)'!I8</f>
        <v>0</v>
      </c>
      <c r="J42" s="52">
        <f>'additions (2)'!J8</f>
        <v>0</v>
      </c>
      <c r="K42" s="10"/>
      <c r="L42" s="10"/>
      <c r="M42" s="15" t="str">
        <f>'additions (2)'!M8</f>
        <v>D</v>
      </c>
      <c r="N42" s="15"/>
      <c r="O42" s="10"/>
      <c r="P42" s="11"/>
      <c r="Q42" s="12"/>
      <c r="R42" s="52">
        <f ca="1">'additions (2)'!R8</f>
        <v>0</v>
      </c>
      <c r="S42" s="52" t="str">
        <f ca="1">'additions (2)'!S8</f>
        <v>1</v>
      </c>
      <c r="T42" s="52" t="str">
        <f ca="1">'additions (2)'!T8</f>
        <v>1</v>
      </c>
      <c r="U42" s="52" t="str">
        <f ca="1">'additions (2)'!U8</f>
        <v>1</v>
      </c>
      <c r="V42" s="52"/>
      <c r="W42" s="10"/>
    </row>
    <row r="43" spans="1:31" ht="26.1" customHeight="1" x14ac:dyDescent="0.3">
      <c r="A43" s="15"/>
      <c r="B43" s="15"/>
      <c r="C43" s="10"/>
      <c r="D43" s="13"/>
      <c r="E43" s="13"/>
      <c r="F43" s="13"/>
      <c r="G43" s="11"/>
      <c r="H43" s="12" t="str">
        <f ca="1">'additions (2)'!H9</f>
        <v>9</v>
      </c>
      <c r="I43" s="13" t="str">
        <f ca="1">'additions (2)'!I9</f>
        <v>4</v>
      </c>
      <c r="J43" s="11" t="str">
        <f ca="1">'additions (2)'!J9</f>
        <v>0</v>
      </c>
      <c r="K43" s="10"/>
      <c r="L43" s="10"/>
      <c r="M43" s="15"/>
      <c r="N43" s="15"/>
      <c r="O43" s="10"/>
      <c r="P43" s="11"/>
      <c r="Q43" s="12"/>
      <c r="R43" s="13"/>
      <c r="S43" s="11" t="str">
        <f ca="1">'additions (2)'!S9</f>
        <v>4</v>
      </c>
      <c r="T43" s="12" t="str">
        <f ca="1">'additions (2)'!T9</f>
        <v>8</v>
      </c>
      <c r="U43" s="13" t="str">
        <f ca="1">'additions (2)'!U9</f>
        <v>5</v>
      </c>
      <c r="V43" s="11" t="str">
        <f ca="1">'additions (2)'!V9</f>
        <v>9</v>
      </c>
      <c r="W43" s="10"/>
    </row>
    <row r="44" spans="1:31" ht="26.1" customHeight="1" thickBot="1" x14ac:dyDescent="0.35">
      <c r="A44" s="16"/>
      <c r="B44" s="17"/>
      <c r="C44" s="18"/>
      <c r="D44" s="19"/>
      <c r="E44" s="33" t="str">
        <f>'additions (2)'!E10</f>
        <v>+</v>
      </c>
      <c r="F44" s="13"/>
      <c r="G44" s="11" t="str">
        <f ca="1">'additions (2)'!G10</f>
        <v>2</v>
      </c>
      <c r="H44" s="12" t="str">
        <f ca="1">'additions (2)'!H10</f>
        <v>7</v>
      </c>
      <c r="I44" s="13" t="str">
        <f ca="1">'additions (2)'!I10</f>
        <v>5</v>
      </c>
      <c r="J44" s="11" t="str">
        <f ca="1">'additions (2)'!J10</f>
        <v>6</v>
      </c>
      <c r="K44" s="10"/>
      <c r="L44" s="10"/>
      <c r="M44" s="16"/>
      <c r="N44" s="17"/>
      <c r="O44" s="18"/>
      <c r="P44" s="19"/>
      <c r="Q44" s="33" t="str">
        <f>'additions (2)'!Q10</f>
        <v>+</v>
      </c>
      <c r="R44" s="13"/>
      <c r="S44" s="11" t="str">
        <f ca="1">'additions (2)'!S10</f>
        <v>3</v>
      </c>
      <c r="T44" s="12" t="str">
        <f ca="1">'additions (2)'!T10</f>
        <v>4</v>
      </c>
      <c r="U44" s="13" t="str">
        <f ca="1">'additions (2)'!U10</f>
        <v>7</v>
      </c>
      <c r="V44" s="11" t="str">
        <f ca="1">'additions (2)'!V10</f>
        <v>8</v>
      </c>
      <c r="W44" s="10"/>
    </row>
    <row r="45" spans="1:31" ht="26.1" customHeight="1" thickTop="1" x14ac:dyDescent="0.25">
      <c r="A45" s="16"/>
      <c r="B45" s="17"/>
      <c r="C45" s="10"/>
      <c r="D45" s="32"/>
      <c r="E45" s="12"/>
      <c r="F45" s="21" t="str">
        <f ca="1">'additions (2)'!F11</f>
        <v/>
      </c>
      <c r="G45" s="22">
        <f ca="1">'additions (2)'!G11</f>
        <v>3</v>
      </c>
      <c r="H45" s="20" t="str">
        <f ca="1">'additions (2)'!H11</f>
        <v>6</v>
      </c>
      <c r="I45" s="22">
        <f ca="1">'additions (2)'!I11</f>
        <v>9</v>
      </c>
      <c r="J45" s="22">
        <f ca="1">'additions (2)'!J11</f>
        <v>6</v>
      </c>
      <c r="K45" s="10"/>
      <c r="L45" s="10"/>
      <c r="M45" s="16"/>
      <c r="N45" s="17"/>
      <c r="O45" s="10"/>
      <c r="P45" s="32"/>
      <c r="Q45" s="12"/>
      <c r="R45" s="21" t="str">
        <f ca="1">'additions (2)'!R11</f>
        <v/>
      </c>
      <c r="S45" s="22">
        <f ca="1">'additions (2)'!S11</f>
        <v>8</v>
      </c>
      <c r="T45" s="20" t="str">
        <f ca="1">'additions (2)'!T11</f>
        <v>3</v>
      </c>
      <c r="U45" s="22" t="str">
        <f ca="1">'additions (2)'!U11</f>
        <v>3</v>
      </c>
      <c r="V45" s="22" t="str">
        <f ca="1">'additions (2)'!V11</f>
        <v>7</v>
      </c>
      <c r="W45" s="10"/>
    </row>
    <row r="46" spans="1:31" ht="15" customHeight="1" x14ac:dyDescent="0.25">
      <c r="A46" s="23"/>
      <c r="B46" s="23"/>
      <c r="C46" s="10"/>
      <c r="D46" s="11"/>
      <c r="E46" s="12"/>
      <c r="F46" s="13"/>
      <c r="G46" s="11"/>
      <c r="H46" s="12"/>
      <c r="I46" s="13"/>
      <c r="J46" s="11"/>
      <c r="K46" s="10"/>
      <c r="L46" s="10"/>
      <c r="M46" s="23"/>
      <c r="N46" s="23"/>
      <c r="O46" s="10"/>
      <c r="P46" s="11"/>
      <c r="Q46" s="12"/>
      <c r="R46" s="13"/>
      <c r="S46" s="11"/>
      <c r="T46" s="12"/>
      <c r="U46" s="13"/>
      <c r="V46" s="11"/>
      <c r="W46" s="10"/>
    </row>
    <row r="47" spans="1:31" ht="15" customHeight="1" x14ac:dyDescent="0.25">
      <c r="A47" s="23"/>
      <c r="B47" s="23"/>
      <c r="C47" s="10"/>
      <c r="D47" s="11"/>
      <c r="E47" s="12"/>
      <c r="F47" s="13"/>
      <c r="G47" s="11"/>
      <c r="H47" s="12"/>
      <c r="I47" s="13"/>
      <c r="J47" s="11"/>
      <c r="K47" s="10"/>
      <c r="L47" s="10"/>
      <c r="M47" s="23"/>
      <c r="N47" s="23"/>
      <c r="O47" s="10"/>
      <c r="P47" s="11"/>
      <c r="Q47" s="12"/>
      <c r="R47" s="13"/>
      <c r="S47" s="11"/>
      <c r="T47" s="12"/>
      <c r="U47" s="13"/>
      <c r="V47" s="11"/>
      <c r="W47" s="10"/>
    </row>
    <row r="48" spans="1:31" ht="18" customHeight="1" x14ac:dyDescent="0.3">
      <c r="A48" s="15" t="str">
        <f>'additions (2)'!A14</f>
        <v>E</v>
      </c>
      <c r="B48" s="15"/>
      <c r="C48" s="10"/>
      <c r="D48" s="11"/>
      <c r="E48" s="10"/>
      <c r="F48" s="53"/>
      <c r="G48" s="52" t="str">
        <f ca="1">'additions (2)'!G14</f>
        <v>1</v>
      </c>
      <c r="H48" s="52" t="str">
        <f ca="1">'additions (2)'!H14</f>
        <v>2</v>
      </c>
      <c r="I48" s="52">
        <f ca="1">'additions (2)'!I14</f>
        <v>0</v>
      </c>
      <c r="J48" s="54"/>
      <c r="K48" s="10"/>
      <c r="L48" s="10"/>
      <c r="M48" s="15" t="str">
        <f>'additions (2)'!M14</f>
        <v>F</v>
      </c>
      <c r="N48" s="10"/>
      <c r="O48" s="10"/>
      <c r="P48" s="10"/>
      <c r="Q48" s="10"/>
      <c r="R48" s="53"/>
      <c r="S48" s="52" t="str">
        <f ca="1">'additions (2)'!S14</f>
        <v>1</v>
      </c>
      <c r="T48" s="52" t="str">
        <f ca="1">'additions (2)'!T14</f>
        <v>1</v>
      </c>
      <c r="U48" s="52" t="str">
        <f ca="1">'additions (2)'!U14</f>
        <v>1</v>
      </c>
      <c r="V48" s="54"/>
      <c r="W48" s="10"/>
    </row>
    <row r="49" spans="1:23" ht="26.1" customHeight="1" x14ac:dyDescent="0.3">
      <c r="I49" s="13" t="str">
        <f ca="1">'additions (2)'!I15</f>
        <v>8</v>
      </c>
      <c r="J49" s="11" t="str">
        <f ca="1">'additions (2)'!J15</f>
        <v>5</v>
      </c>
      <c r="N49" s="15"/>
      <c r="O49" s="10"/>
      <c r="P49" s="11"/>
      <c r="Q49" s="12"/>
      <c r="R49" s="13"/>
      <c r="S49" s="11" t="str">
        <f ca="1">'additions (2)'!S15</f>
        <v>7</v>
      </c>
      <c r="T49" s="12" t="str">
        <f ca="1">'additions (2)'!T15</f>
        <v>5</v>
      </c>
      <c r="U49" s="13" t="str">
        <f ca="1">'additions (2)'!U15</f>
        <v>2</v>
      </c>
      <c r="V49" s="11" t="str">
        <f ca="1">'additions (2)'!V15</f>
        <v>3</v>
      </c>
      <c r="W49" s="10"/>
    </row>
    <row r="50" spans="1:23" ht="26.1" customHeight="1" x14ac:dyDescent="0.3">
      <c r="A50" s="15"/>
      <c r="B50" s="15"/>
      <c r="C50" s="10"/>
      <c r="D50" s="11"/>
      <c r="E50" s="33" t="str">
        <f>'additions (2)'!E16</f>
        <v>+</v>
      </c>
      <c r="F50" s="13"/>
      <c r="G50" s="11"/>
      <c r="H50" s="12" t="str">
        <f ca="1">'additions (2)'!H16</f>
        <v>1</v>
      </c>
      <c r="I50" s="13" t="str">
        <f ca="1">'additions (2)'!I16</f>
        <v>5</v>
      </c>
      <c r="J50" s="11" t="str">
        <f ca="1">'additions (2)'!J16</f>
        <v>0</v>
      </c>
      <c r="K50" s="10"/>
      <c r="L50" s="10"/>
      <c r="M50" s="15"/>
      <c r="N50" s="15"/>
      <c r="O50" s="10"/>
      <c r="P50" s="11"/>
      <c r="Q50" s="33" t="str">
        <f>'additions (2)'!Q16</f>
        <v>+</v>
      </c>
      <c r="R50" s="13"/>
      <c r="S50" s="11"/>
      <c r="T50" s="12" t="str">
        <f ca="1">'additions (2)'!T16</f>
        <v>9</v>
      </c>
      <c r="U50" s="13" t="str">
        <f ca="1">'additions (2)'!U16</f>
        <v>0</v>
      </c>
      <c r="V50" s="11" t="str">
        <f ca="1">'additions (2)'!V16</f>
        <v>0</v>
      </c>
      <c r="W50" s="10"/>
    </row>
    <row r="51" spans="1:23" ht="26.1" customHeight="1" thickBot="1" x14ac:dyDescent="0.35">
      <c r="A51" s="16"/>
      <c r="B51" s="17"/>
      <c r="C51" s="18"/>
      <c r="D51" s="19"/>
      <c r="E51" s="33" t="str">
        <f>'additions (2)'!E17</f>
        <v>+</v>
      </c>
      <c r="F51" s="13"/>
      <c r="G51" s="11" t="str">
        <f ca="1">'additions (2)'!G17</f>
        <v>7</v>
      </c>
      <c r="H51" s="12" t="str">
        <f ca="1">'additions (2)'!H17</f>
        <v>7</v>
      </c>
      <c r="I51" s="13" t="str">
        <f ca="1">'additions (2)'!I17</f>
        <v>9</v>
      </c>
      <c r="J51" s="11" t="str">
        <f ca="1">'additions (2)'!J17</f>
        <v>2</v>
      </c>
      <c r="K51" s="10"/>
      <c r="L51" s="10"/>
      <c r="M51" s="16"/>
      <c r="N51" s="17"/>
      <c r="O51" s="18"/>
      <c r="P51" s="19"/>
      <c r="Q51" s="33" t="str">
        <f>'additions (2)'!Q17</f>
        <v>+</v>
      </c>
      <c r="R51" s="13"/>
      <c r="S51" s="11"/>
      <c r="T51" s="12"/>
      <c r="U51" s="13" t="str">
        <f ca="1">'additions (2)'!U17</f>
        <v>7</v>
      </c>
      <c r="V51" s="11" t="str">
        <f ca="1">'additions (2)'!V17</f>
        <v>7</v>
      </c>
      <c r="W51" s="10"/>
    </row>
    <row r="52" spans="1:23" ht="26.1" customHeight="1" thickTop="1" x14ac:dyDescent="0.25">
      <c r="A52" s="16"/>
      <c r="B52" s="17"/>
      <c r="C52" s="10"/>
      <c r="D52" s="32">
        <f>'additions (2)'!D18</f>
        <v>0</v>
      </c>
      <c r="E52" s="12"/>
      <c r="F52" s="21" t="str">
        <f ca="1">'additions (2)'!F18</f>
        <v/>
      </c>
      <c r="G52" s="22">
        <f ca="1">'additions (2)'!G18</f>
        <v>8</v>
      </c>
      <c r="H52" s="20" t="str">
        <f ca="1">'additions (2)'!H18</f>
        <v>0</v>
      </c>
      <c r="I52" s="22" t="str">
        <f ca="1">'additions (2)'!I18</f>
        <v>2</v>
      </c>
      <c r="J52" s="22">
        <f ca="1">'additions (2)'!J18</f>
        <v>7</v>
      </c>
      <c r="K52" s="10"/>
      <c r="L52" s="10"/>
      <c r="M52" s="16"/>
      <c r="N52" s="17"/>
      <c r="O52" s="10"/>
      <c r="P52" s="32"/>
      <c r="Q52" s="12"/>
      <c r="R52" s="21" t="str">
        <f ca="1">'additions (2)'!R18</f>
        <v/>
      </c>
      <c r="S52" s="22">
        <f ca="1">'additions (2)'!S18</f>
        <v>8</v>
      </c>
      <c r="T52" s="20" t="str">
        <f ca="1">'additions (2)'!T18</f>
        <v>5</v>
      </c>
      <c r="U52" s="22" t="str">
        <f ca="1">'additions (2)'!U18</f>
        <v>0</v>
      </c>
      <c r="V52" s="22" t="str">
        <f ca="1">'additions (2)'!V18</f>
        <v>0</v>
      </c>
      <c r="W52" s="10"/>
    </row>
    <row r="53" spans="1:23" ht="15" customHeight="1" x14ac:dyDescent="0.25">
      <c r="A53" s="23"/>
      <c r="B53" s="23"/>
      <c r="C53" s="10"/>
      <c r="D53" s="11"/>
      <c r="E53" s="12"/>
      <c r="F53" s="13"/>
      <c r="G53" s="11"/>
      <c r="H53" s="12"/>
      <c r="I53" s="13"/>
      <c r="J53" s="11"/>
      <c r="K53" s="10"/>
      <c r="L53" s="10"/>
      <c r="M53" s="23"/>
      <c r="N53" s="23"/>
      <c r="O53" s="10"/>
      <c r="P53" s="11"/>
      <c r="Q53" s="12"/>
      <c r="R53" s="13"/>
      <c r="S53" s="11"/>
      <c r="T53" s="12"/>
      <c r="U53" s="13"/>
      <c r="V53" s="11"/>
      <c r="W53" s="10"/>
    </row>
    <row r="54" spans="1:23" ht="15" customHeight="1" x14ac:dyDescent="0.25">
      <c r="A54" s="23"/>
      <c r="B54" s="23"/>
      <c r="C54" s="10"/>
      <c r="D54" s="11"/>
      <c r="E54" s="12"/>
      <c r="F54" s="13"/>
      <c r="G54" s="11"/>
      <c r="H54" s="12"/>
      <c r="I54" s="13"/>
      <c r="J54" s="11"/>
      <c r="K54" s="10"/>
      <c r="L54" s="10"/>
      <c r="M54" s="23"/>
      <c r="N54" s="23"/>
      <c r="O54" s="10"/>
      <c r="P54" s="11"/>
      <c r="Q54" s="12"/>
      <c r="R54" s="13"/>
      <c r="S54" s="11"/>
      <c r="T54" s="12"/>
      <c r="U54" s="13"/>
      <c r="V54" s="11"/>
      <c r="W54" s="10"/>
    </row>
    <row r="55" spans="1:23" ht="18" customHeight="1" x14ac:dyDescent="0.3">
      <c r="A55" s="15" t="str">
        <f>'additions (2)'!A21</f>
        <v>G</v>
      </c>
      <c r="B55" s="15"/>
      <c r="C55" s="10"/>
      <c r="D55" s="11"/>
      <c r="E55" s="12"/>
      <c r="F55" s="13"/>
      <c r="G55" s="52" t="str">
        <f ca="1">'additions (2)'!G21</f>
        <v>1</v>
      </c>
      <c r="H55" s="52" t="str">
        <f ca="1">'additions (2)'!H21</f>
        <v>1</v>
      </c>
      <c r="I55" s="52" t="str">
        <f ca="1">'additions (2)'!I21</f>
        <v>2</v>
      </c>
      <c r="J55" s="24"/>
      <c r="K55" s="10"/>
      <c r="L55" s="10"/>
      <c r="M55" s="15" t="str">
        <f>'additions (2)'!M21</f>
        <v>H</v>
      </c>
      <c r="N55" s="23"/>
      <c r="O55" s="10"/>
      <c r="P55" s="11"/>
      <c r="Q55" s="12"/>
      <c r="R55" s="52" t="str">
        <f ca="1">'additions (2)'!R21</f>
        <v>1</v>
      </c>
      <c r="S55" s="52" t="str">
        <f ca="1">'additions (2)'!S21</f>
        <v>1</v>
      </c>
      <c r="T55" s="52" t="str">
        <f ca="1">'additions (2)'!T21</f>
        <v>2</v>
      </c>
      <c r="U55" s="52" t="str">
        <f ca="1">'additions (2)'!U21</f>
        <v>3</v>
      </c>
      <c r="V55" s="24"/>
      <c r="W55" s="10"/>
    </row>
    <row r="56" spans="1:23" ht="26.1" customHeight="1" x14ac:dyDescent="0.25">
      <c r="A56" s="10"/>
      <c r="B56" s="10"/>
      <c r="C56" s="10"/>
      <c r="D56" s="11"/>
      <c r="E56" s="12"/>
      <c r="F56" s="13"/>
      <c r="G56" s="11"/>
      <c r="H56" s="12"/>
      <c r="I56" s="13"/>
      <c r="J56" s="11">
        <f ca="1">'additions (2)'!J22</f>
        <v>6</v>
      </c>
      <c r="K56" s="10"/>
      <c r="L56" s="10"/>
      <c r="M56" s="10"/>
      <c r="N56" s="10"/>
      <c r="O56" s="10"/>
      <c r="P56" s="10"/>
      <c r="Q56" s="10"/>
      <c r="R56" s="11" t="str">
        <f ca="1">'additions (2)'!R22</f>
        <v>1</v>
      </c>
      <c r="S56" s="11" t="str">
        <f ca="1">'additions (2)'!S22</f>
        <v>5</v>
      </c>
      <c r="T56" s="12" t="str">
        <f ca="1">'additions (2)'!T22</f>
        <v>5</v>
      </c>
      <c r="U56" s="13" t="str">
        <f ca="1">'additions (2)'!U22</f>
        <v>2</v>
      </c>
      <c r="V56" s="11" t="str">
        <f ca="1">'additions (2)'!V22</f>
        <v>7</v>
      </c>
      <c r="W56" s="10"/>
    </row>
    <row r="57" spans="1:23" ht="26.1" customHeight="1" x14ac:dyDescent="0.3">
      <c r="A57" s="10"/>
      <c r="B57" s="10"/>
      <c r="C57" s="10"/>
      <c r="D57" s="11"/>
      <c r="E57" s="12"/>
      <c r="F57" s="13"/>
      <c r="G57" s="11"/>
      <c r="H57" s="12"/>
      <c r="I57" s="13" t="str">
        <f ca="1">'additions (2)'!I23</f>
        <v>7</v>
      </c>
      <c r="J57" s="11" t="str">
        <f ca="1">'additions (2)'!J23</f>
        <v>9</v>
      </c>
      <c r="K57" s="10"/>
      <c r="L57" s="10"/>
      <c r="M57" s="10"/>
      <c r="N57" s="15"/>
      <c r="O57" s="10"/>
      <c r="P57" s="11"/>
      <c r="Q57" s="12"/>
      <c r="R57" s="13"/>
      <c r="S57" s="11" t="str">
        <f ca="1">'additions (2)'!S23</f>
        <v>4</v>
      </c>
      <c r="T57" s="12" t="str">
        <f ca="1">'additions (2)'!T23</f>
        <v>4</v>
      </c>
      <c r="U57" s="13" t="str">
        <f ca="1">'additions (2)'!U23</f>
        <v>7</v>
      </c>
      <c r="V57" s="11" t="str">
        <f ca="1">'additions (2)'!V23</f>
        <v>8</v>
      </c>
      <c r="W57" s="10"/>
    </row>
    <row r="58" spans="1:23" ht="26.1" customHeight="1" x14ac:dyDescent="0.3">
      <c r="A58" s="15"/>
      <c r="B58" s="15"/>
      <c r="C58" s="10"/>
      <c r="D58" s="11"/>
      <c r="E58" s="33" t="str">
        <f>'additions (2)'!E24</f>
        <v>+</v>
      </c>
      <c r="F58" s="13"/>
      <c r="G58" s="11"/>
      <c r="H58" s="12" t="str">
        <f ca="1">'additions (2)'!H24</f>
        <v>9</v>
      </c>
      <c r="I58" s="13" t="str">
        <f ca="1">'additions (2)'!I24</f>
        <v>7</v>
      </c>
      <c r="J58" s="11" t="str">
        <f ca="1">'additions (2)'!J24</f>
        <v>5</v>
      </c>
      <c r="K58" s="10"/>
      <c r="L58" s="10"/>
      <c r="M58" s="15"/>
      <c r="N58" s="15"/>
      <c r="O58" s="10"/>
      <c r="P58" s="11"/>
      <c r="Q58" s="33" t="str">
        <f>'additions (2)'!Q24</f>
        <v>+</v>
      </c>
      <c r="R58" s="13"/>
      <c r="S58" s="11"/>
      <c r="T58" s="12" t="str">
        <f ca="1">'additions (2)'!T24</f>
        <v>7</v>
      </c>
      <c r="U58" s="13" t="str">
        <f ca="1">'additions (2)'!U24</f>
        <v>9</v>
      </c>
      <c r="V58" s="11" t="str">
        <f ca="1">'additions (2)'!V24</f>
        <v>9</v>
      </c>
      <c r="W58" s="10"/>
    </row>
    <row r="59" spans="1:23" ht="26.1" customHeight="1" thickBot="1" x14ac:dyDescent="0.35">
      <c r="A59" s="16"/>
      <c r="B59" s="17"/>
      <c r="C59" s="18"/>
      <c r="D59" s="19"/>
      <c r="E59" s="33" t="str">
        <f>'additions (2)'!E25</f>
        <v>+</v>
      </c>
      <c r="F59" s="13"/>
      <c r="G59" s="11" t="str">
        <f ca="1">'additions (2)'!G25</f>
        <v>1</v>
      </c>
      <c r="H59" s="12" t="str">
        <f ca="1">'additions (2)'!H25</f>
        <v>7</v>
      </c>
      <c r="I59" s="13" t="str">
        <f ca="1">'additions (2)'!I25</f>
        <v>1</v>
      </c>
      <c r="J59" s="11" t="str">
        <f ca="1">'additions (2)'!J25</f>
        <v>6</v>
      </c>
      <c r="K59" s="10"/>
      <c r="L59" s="10"/>
      <c r="M59" s="16"/>
      <c r="N59" s="17"/>
      <c r="O59" s="18"/>
      <c r="P59" s="19"/>
      <c r="Q59" s="33" t="str">
        <f>'additions (2)'!Q25</f>
        <v>+</v>
      </c>
      <c r="R59" s="13"/>
      <c r="S59" s="11"/>
      <c r="T59" s="12"/>
      <c r="U59" s="13" t="str">
        <f ca="1">'additions (2)'!U25</f>
        <v>2</v>
      </c>
      <c r="V59" s="11" t="str">
        <f ca="1">'additions (2)'!V25</f>
        <v>7</v>
      </c>
      <c r="W59" s="10"/>
    </row>
    <row r="60" spans="1:23" ht="26.1" customHeight="1" thickTop="1" x14ac:dyDescent="0.25">
      <c r="A60" s="16"/>
      <c r="B60" s="17"/>
      <c r="C60" s="10"/>
      <c r="D60" s="32"/>
      <c r="E60" s="12"/>
      <c r="F60" s="21" t="str">
        <f ca="1">'additions (2)'!F26</f>
        <v/>
      </c>
      <c r="G60" s="22">
        <f ca="1">'additions (2)'!G26</f>
        <v>2</v>
      </c>
      <c r="H60" s="20" t="str">
        <f ca="1">'additions (2)'!H26</f>
        <v>7</v>
      </c>
      <c r="I60" s="22" t="str">
        <f ca="1">'additions (2)'!I26</f>
        <v>7</v>
      </c>
      <c r="J60" s="22" t="str">
        <f ca="1">'additions (2)'!J26</f>
        <v>6</v>
      </c>
      <c r="K60" s="10"/>
      <c r="L60" s="10"/>
      <c r="M60" s="16"/>
      <c r="N60" s="17"/>
      <c r="O60" s="10"/>
      <c r="P60" s="32"/>
      <c r="Q60" s="22" t="str">
        <f ca="1">'additions (2)'!Q26</f>
        <v/>
      </c>
      <c r="R60" s="22">
        <f ca="1">'additions (2)'!R26</f>
        <v>2</v>
      </c>
      <c r="S60" s="22" t="str">
        <f ca="1">'additions (2)'!S26</f>
        <v>0</v>
      </c>
      <c r="T60" s="20" t="str">
        <f ca="1">'additions (2)'!T26</f>
        <v>8</v>
      </c>
      <c r="U60" s="22" t="str">
        <f ca="1">'additions (2)'!U26</f>
        <v>3</v>
      </c>
      <c r="V60" s="22" t="str">
        <f ca="1">'additions (2)'!V26</f>
        <v>1</v>
      </c>
      <c r="W60" s="10"/>
    </row>
    <row r="61" spans="1:23" ht="15" customHeight="1" x14ac:dyDescent="0.25">
      <c r="A61" s="23"/>
      <c r="B61" s="23"/>
      <c r="C61" s="10"/>
      <c r="D61" s="11"/>
      <c r="E61" s="12"/>
      <c r="F61" s="13"/>
      <c r="G61" s="11"/>
      <c r="H61" s="12"/>
      <c r="I61" s="13"/>
      <c r="J61" s="11"/>
      <c r="K61" s="10"/>
      <c r="L61" s="10"/>
      <c r="M61" s="23"/>
      <c r="N61" s="23"/>
      <c r="O61" s="10"/>
      <c r="P61" s="11"/>
      <c r="Q61" s="12"/>
      <c r="R61" s="13"/>
      <c r="S61" s="11"/>
      <c r="T61" s="12"/>
      <c r="U61" s="13"/>
      <c r="V61" s="11"/>
      <c r="W61" s="10"/>
    </row>
    <row r="62" spans="1:23" ht="15" customHeight="1" x14ac:dyDescent="0.25">
      <c r="A62" s="23"/>
      <c r="B62" s="23"/>
      <c r="C62" s="10"/>
      <c r="D62" s="11"/>
      <c r="E62" s="12"/>
      <c r="F62" s="13"/>
      <c r="G62" s="11"/>
      <c r="H62" s="12"/>
      <c r="I62" s="13"/>
      <c r="J62" s="11"/>
      <c r="K62" s="10"/>
      <c r="L62" s="10"/>
      <c r="M62" s="23"/>
      <c r="N62" s="23"/>
      <c r="O62" s="10"/>
      <c r="P62" s="11"/>
      <c r="Q62" s="12"/>
      <c r="R62" s="13"/>
      <c r="S62" s="11"/>
      <c r="T62" s="12"/>
      <c r="U62" s="13"/>
      <c r="V62" s="11"/>
      <c r="W62" s="10"/>
    </row>
    <row r="63" spans="1:23" ht="18" customHeight="1" x14ac:dyDescent="0.3">
      <c r="A63" s="15" t="str">
        <f>'additions (2)'!A29</f>
        <v>I</v>
      </c>
      <c r="B63" s="15"/>
      <c r="C63" s="10"/>
      <c r="D63" s="11"/>
      <c r="E63" s="12"/>
      <c r="F63" s="52" t="str">
        <f ca="1">'additions (2)'!F29</f>
        <v>1</v>
      </c>
      <c r="G63" s="52" t="str">
        <f ca="1">'additions (2)'!G29</f>
        <v>1</v>
      </c>
      <c r="H63" s="52" t="str">
        <f ca="1">'additions (2)'!H29</f>
        <v>1</v>
      </c>
      <c r="I63" s="52" t="str">
        <f ca="1">'additions (2)'!I29</f>
        <v>2</v>
      </c>
      <c r="J63" s="24"/>
      <c r="K63" s="10"/>
      <c r="L63" s="10"/>
      <c r="M63" s="15" t="str">
        <f>'additions (2)'!M29</f>
        <v>J</v>
      </c>
      <c r="N63" s="23"/>
      <c r="O63" s="10"/>
      <c r="P63" s="11"/>
      <c r="Q63" s="12"/>
      <c r="R63" s="52" t="str">
        <f ca="1">'additions (2)'!R29</f>
        <v>1</v>
      </c>
      <c r="S63" s="52" t="str">
        <f ca="1">'additions (2)'!S29</f>
        <v>1</v>
      </c>
      <c r="T63" s="52" t="str">
        <f ca="1">'additions (2)'!T29</f>
        <v>1</v>
      </c>
      <c r="U63" s="52" t="str">
        <f ca="1">'additions (2)'!U29</f>
        <v>2</v>
      </c>
      <c r="V63" s="24"/>
      <c r="W63" s="10"/>
    </row>
    <row r="64" spans="1:23" ht="26.1" customHeight="1" x14ac:dyDescent="0.25">
      <c r="A64" s="10"/>
      <c r="B64" s="10"/>
      <c r="C64" s="10"/>
      <c r="D64" s="11"/>
      <c r="E64" s="10"/>
      <c r="F64" s="11" t="str">
        <f ca="1">'additions (2)'!F30</f>
        <v>2</v>
      </c>
      <c r="G64" s="11" t="str">
        <f ca="1">'additions (2)'!G30</f>
        <v>5</v>
      </c>
      <c r="H64" s="12" t="str">
        <f ca="1">'additions (2)'!H30</f>
        <v>3</v>
      </c>
      <c r="I64" s="11" t="str">
        <f ca="1">'additions (2)'!I30</f>
        <v>6</v>
      </c>
      <c r="J64" s="11" t="str">
        <f ca="1">'additions (2)'!J30</f>
        <v>9</v>
      </c>
      <c r="K64" s="10"/>
      <c r="L64" s="10"/>
      <c r="M64" s="10"/>
      <c r="N64" s="10"/>
      <c r="O64" s="10"/>
      <c r="P64" s="10"/>
      <c r="Q64" s="10"/>
      <c r="R64" s="11" t="str">
        <f ca="1">'additions (2)'!R30</f>
        <v>8</v>
      </c>
      <c r="S64" s="11" t="str">
        <f ca="1">'additions (2)'!S30</f>
        <v>9</v>
      </c>
      <c r="T64" s="12" t="str">
        <f ca="1">'additions (2)'!T30</f>
        <v>2</v>
      </c>
      <c r="U64" s="13" t="str">
        <f ca="1">'additions (2)'!U30</f>
        <v>3</v>
      </c>
      <c r="V64" s="11" t="str">
        <f ca="1">'additions (2)'!V30</f>
        <v>4</v>
      </c>
      <c r="W64" s="10"/>
    </row>
    <row r="65" spans="1:23" ht="26.1" customHeight="1" x14ac:dyDescent="0.3">
      <c r="A65" s="10"/>
      <c r="B65" s="10"/>
      <c r="C65" s="10"/>
      <c r="D65" s="11"/>
      <c r="E65" s="12"/>
      <c r="F65" s="13"/>
      <c r="G65" s="11" t="str">
        <f ca="1">'additions (2)'!G31</f>
        <v>3</v>
      </c>
      <c r="H65" s="12" t="str">
        <f ca="1">'additions (2)'!H31</f>
        <v>2</v>
      </c>
      <c r="I65" s="13" t="str">
        <f ca="1">'additions (2)'!I31</f>
        <v>4</v>
      </c>
      <c r="J65" s="11" t="str">
        <f ca="1">'additions (2)'!J31</f>
        <v>8</v>
      </c>
      <c r="K65" s="10"/>
      <c r="L65" s="10"/>
      <c r="M65" s="10"/>
      <c r="N65" s="15"/>
      <c r="O65" s="10"/>
      <c r="P65" s="11"/>
      <c r="Q65" s="12"/>
      <c r="R65" s="13"/>
      <c r="S65" s="11" t="str">
        <f ca="1">'additions (2)'!S31</f>
        <v>2</v>
      </c>
      <c r="T65" s="12" t="str">
        <f ca="1">'additions (2)'!T31</f>
        <v>1</v>
      </c>
      <c r="U65" s="13" t="str">
        <f ca="1">'additions (2)'!U31</f>
        <v>2</v>
      </c>
      <c r="V65" s="11" t="str">
        <f ca="1">'additions (2)'!V31</f>
        <v>6</v>
      </c>
      <c r="W65" s="10"/>
    </row>
    <row r="66" spans="1:23" ht="26.1" customHeight="1" x14ac:dyDescent="0.3">
      <c r="A66" s="15"/>
      <c r="B66" s="15"/>
      <c r="C66" s="10"/>
      <c r="D66" s="11"/>
      <c r="E66" s="33" t="str">
        <f>'additions (2)'!E32</f>
        <v>+</v>
      </c>
      <c r="F66" s="13"/>
      <c r="G66" s="11"/>
      <c r="H66" s="12" t="str">
        <f ca="1">'additions (2)'!H32</f>
        <v>9</v>
      </c>
      <c r="I66" s="13" t="str">
        <f ca="1">'additions (2)'!I32</f>
        <v>3</v>
      </c>
      <c r="J66" s="11" t="str">
        <f ca="1">'additions (2)'!J32</f>
        <v>2</v>
      </c>
      <c r="K66" s="10"/>
      <c r="L66" s="10"/>
      <c r="M66" s="15"/>
      <c r="N66" s="15"/>
      <c r="O66" s="10"/>
      <c r="P66" s="11"/>
      <c r="Q66" s="33" t="str">
        <f>'additions (2)'!Q32</f>
        <v>+</v>
      </c>
      <c r="R66" s="13"/>
      <c r="S66" s="11"/>
      <c r="T66" s="12" t="str">
        <f ca="1">'additions (2)'!T32</f>
        <v>7</v>
      </c>
      <c r="U66" s="13" t="str">
        <f ca="1">'additions (2)'!U32</f>
        <v>1</v>
      </c>
      <c r="V66" s="11" t="str">
        <f ca="1">'additions (2)'!V32</f>
        <v>5</v>
      </c>
      <c r="W66" s="10"/>
    </row>
    <row r="67" spans="1:23" ht="26.1" customHeight="1" thickBot="1" x14ac:dyDescent="0.35">
      <c r="A67" s="16"/>
      <c r="B67" s="17"/>
      <c r="C67" s="18"/>
      <c r="D67" s="19"/>
      <c r="E67" s="33" t="str">
        <f>'additions (2)'!E33</f>
        <v>+</v>
      </c>
      <c r="F67" s="13"/>
      <c r="G67" s="11" t="str">
        <f ca="1">'additions (2)'!G33</f>
        <v>5</v>
      </c>
      <c r="H67" s="12" t="str">
        <f ca="1">'additions (2)'!H33</f>
        <v>0</v>
      </c>
      <c r="I67" s="13" t="str">
        <f ca="1">'additions (2)'!I33</f>
        <v>0</v>
      </c>
      <c r="J67" s="11" t="str">
        <f ca="1">'additions (2)'!J33</f>
        <v>2</v>
      </c>
      <c r="K67" s="10"/>
      <c r="L67" s="10"/>
      <c r="M67" s="16"/>
      <c r="N67" s="17"/>
      <c r="O67" s="18"/>
      <c r="P67" s="19"/>
      <c r="Q67" s="33" t="str">
        <f>'additions (2)'!Q33</f>
        <v>+</v>
      </c>
      <c r="R67" s="13"/>
      <c r="S67" s="11"/>
      <c r="T67" s="12" t="str">
        <f ca="1">'additions (2)'!T33</f>
        <v>5</v>
      </c>
      <c r="U67" s="13" t="str">
        <f ca="1">'additions (2)'!U33</f>
        <v>6</v>
      </c>
      <c r="V67" s="11" t="str">
        <f ca="1">'additions (2)'!V33</f>
        <v>9</v>
      </c>
      <c r="W67" s="10"/>
    </row>
    <row r="68" spans="1:23" ht="26.1" customHeight="1" thickTop="1" x14ac:dyDescent="0.25">
      <c r="A68" s="16"/>
      <c r="B68" s="17"/>
      <c r="C68" s="10"/>
      <c r="D68" s="32">
        <f>'additions (2)'!D34</f>
        <v>0</v>
      </c>
      <c r="E68" s="21" t="str">
        <f ca="1">'additions (2)'!E34</f>
        <v/>
      </c>
      <c r="F68" s="22">
        <f ca="1">'additions (2)'!F34</f>
        <v>3</v>
      </c>
      <c r="G68" s="22" t="str">
        <f ca="1">'additions (2)'!G34</f>
        <v>4</v>
      </c>
      <c r="H68" s="20" t="str">
        <f ca="1">'additions (2)'!H34</f>
        <v>5</v>
      </c>
      <c r="I68" s="22" t="str">
        <f ca="1">'additions (2)'!I34</f>
        <v>5</v>
      </c>
      <c r="J68" s="22" t="str">
        <f ca="1">'additions (2)'!J34</f>
        <v>1</v>
      </c>
      <c r="K68" s="10"/>
      <c r="L68" s="10"/>
      <c r="M68" s="16"/>
      <c r="N68" s="17"/>
      <c r="O68" s="10"/>
      <c r="P68" s="32">
        <f>'additions (2)'!P34</f>
        <v>0</v>
      </c>
      <c r="Q68" s="22" t="str">
        <f ca="1">'additions (2)'!Q34</f>
        <v/>
      </c>
      <c r="R68" s="22">
        <f ca="1">'additions (2)'!R34</f>
        <v>9</v>
      </c>
      <c r="S68" s="22" t="str">
        <f ca="1">'additions (2)'!S34</f>
        <v>2</v>
      </c>
      <c r="T68" s="20" t="str">
        <f ca="1">'additions (2)'!T34</f>
        <v>6</v>
      </c>
      <c r="U68" s="22" t="str">
        <f ca="1">'additions (2)'!U34</f>
        <v>4</v>
      </c>
      <c r="V68" s="22" t="str">
        <f ca="1">'additions (2)'!V34</f>
        <v>4</v>
      </c>
      <c r="W68" s="10"/>
    </row>
  </sheetData>
  <sheetProtection algorithmName="SHA-512" hashValue="niwrtIr1WJ86h+BrJ1tyEdDtg6xsrLUN8bk4YysJvzgnOBbHkO5wddy/En1RsghPUEWI2RJNdyGLryc7ii0UzA==" saltValue="e5c79scC9UAVdEDBdGZXYg==" spinCount="100000" sheet="1" objects="1" scenarios="1"/>
  <mergeCells count="2">
    <mergeCell ref="A1:W1"/>
    <mergeCell ref="A35:W35"/>
  </mergeCells>
  <conditionalFormatting sqref="AB5">
    <cfRule type="cellIs" dxfId="67" priority="17" operator="equal">
      <formula>"V"</formula>
    </cfRule>
    <cfRule type="cellIs" dxfId="66" priority="18" operator="equal">
      <formula>"F"</formula>
    </cfRule>
  </conditionalFormatting>
  <conditionalFormatting sqref="AB11">
    <cfRule type="cellIs" dxfId="65" priority="15" operator="equal">
      <formula>"V"</formula>
    </cfRule>
    <cfRule type="cellIs" dxfId="64" priority="16" operator="equal">
      <formula>"F"</formula>
    </cfRule>
  </conditionalFormatting>
  <conditionalFormatting sqref="AB18">
    <cfRule type="cellIs" dxfId="63" priority="11" operator="equal">
      <formula>"V"</formula>
    </cfRule>
    <cfRule type="cellIs" dxfId="62" priority="12" operator="equal">
      <formula>"F"</formula>
    </cfRule>
  </conditionalFormatting>
  <conditionalFormatting sqref="AB26">
    <cfRule type="cellIs" dxfId="61" priority="7" operator="equal">
      <formula>"V"</formula>
    </cfRule>
    <cfRule type="cellIs" dxfId="60" priority="8" operator="equal">
      <formula>"F"</formula>
    </cfRule>
  </conditionalFormatting>
  <conditionalFormatting sqref="AB34">
    <cfRule type="cellIs" dxfId="59" priority="3" operator="equal">
      <formula>"V"</formula>
    </cfRule>
    <cfRule type="cellIs" dxfId="58" priority="4" operator="equal">
      <formula>"F"</formula>
    </cfRule>
  </conditionalFormatting>
  <conditionalFormatting sqref="AE5">
    <cfRule type="cellIs" dxfId="57" priority="19" operator="equal">
      <formula>"V"</formula>
    </cfRule>
    <cfRule type="cellIs" dxfId="56" priority="20" operator="equal">
      <formula>"F"</formula>
    </cfRule>
  </conditionalFormatting>
  <conditionalFormatting sqref="AE11">
    <cfRule type="cellIs" dxfId="55" priority="13" operator="equal">
      <formula>"V"</formula>
    </cfRule>
    <cfRule type="cellIs" dxfId="54" priority="14" operator="equal">
      <formula>"F"</formula>
    </cfRule>
  </conditionalFormatting>
  <conditionalFormatting sqref="AE18">
    <cfRule type="cellIs" dxfId="53" priority="9" operator="equal">
      <formula>"V"</formula>
    </cfRule>
    <cfRule type="cellIs" dxfId="52" priority="10" operator="equal">
      <formula>"F"</formula>
    </cfRule>
  </conditionalFormatting>
  <conditionalFormatting sqref="AE26">
    <cfRule type="cellIs" dxfId="51" priority="5" operator="equal">
      <formula>"V"</formula>
    </cfRule>
    <cfRule type="cellIs" dxfId="50" priority="6" operator="equal">
      <formula>"F"</formula>
    </cfRule>
  </conditionalFormatting>
  <conditionalFormatting sqref="AE34">
    <cfRule type="cellIs" dxfId="49" priority="1" operator="equal">
      <formula>"V"</formula>
    </cfRule>
    <cfRule type="cellIs" dxfId="48" priority="2" operator="equal">
      <formula>"F"</formula>
    </cfRule>
  </conditionalFormatting>
  <hyperlinks>
    <hyperlink ref="W2" r:id="rId1" xr:uid="{F6D8237F-AA4D-4B34-9EB5-E08F5AA90248}"/>
  </hyperlink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8" orientation="portrait" r:id="rId2"/>
  <headerFooter>
    <oddHeader>&amp;L&amp;18NOM :&amp;C&amp;18Prénom :&amp;R&amp;14Date : .. / .. / ..</oddHeader>
    <oddFooter>&amp;L&amp;20L'ADDITION&amp;R&amp;20Classe : ..........</oddFooter>
  </headerFooter>
  <rowBreaks count="1" manualBreakCount="1">
    <brk id="34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AB8B-62B9-4E31-BC86-41BDEDB44930}">
  <dimension ref="A1:AQ68"/>
  <sheetViews>
    <sheetView zoomScale="85" zoomScaleNormal="85" zoomScaleSheetLayoutView="100" workbookViewId="0">
      <selection activeCell="V42" sqref="V42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3" customWidth="1"/>
    <col min="5" max="5" width="2.28515625" style="4" customWidth="1"/>
    <col min="6" max="6" width="2.28515625" style="2" customWidth="1"/>
    <col min="7" max="7" width="2.28515625" style="3" customWidth="1"/>
    <col min="8" max="8" width="2.7109375" style="4" customWidth="1"/>
    <col min="9" max="9" width="2.28515625" style="2" customWidth="1"/>
    <col min="10" max="10" width="2.28515625" style="3" customWidth="1"/>
    <col min="11" max="11" width="1.85546875" customWidth="1"/>
    <col min="12" max="12" width="19.42578125" customWidth="1"/>
    <col min="13" max="13" width="3" bestFit="1" customWidth="1"/>
    <col min="14" max="18" width="2.28515625" customWidth="1"/>
    <col min="19" max="19" width="2.28515625" style="45" customWidth="1"/>
    <col min="20" max="20" width="2.7109375" style="51" customWidth="1"/>
    <col min="21" max="21" width="2.28515625" customWidth="1"/>
    <col min="22" max="22" width="2.28515625" style="45" customWidth="1"/>
    <col min="23" max="23" width="1.85546875" customWidth="1"/>
    <col min="24" max="25" width="0" hidden="1" customWidth="1"/>
    <col min="26" max="26" width="2.28515625" hidden="1" customWidth="1"/>
    <col min="27" max="27" width="13" hidden="1" customWidth="1"/>
    <col min="28" max="28" width="3.42578125" customWidth="1"/>
    <col min="29" max="29" width="2.28515625" hidden="1" customWidth="1"/>
    <col min="30" max="30" width="13" hidden="1" customWidth="1"/>
    <col min="31" max="31" width="3.140625" customWidth="1"/>
    <col min="32" max="32" width="2.28515625" hidden="1" customWidth="1"/>
    <col min="33" max="34" width="11.5703125" hidden="1" customWidth="1"/>
    <col min="35" max="35" width="0" hidden="1" customWidth="1"/>
  </cols>
  <sheetData>
    <row r="1" spans="1:35" ht="18" customHeight="1" x14ac:dyDescent="0.3">
      <c r="A1" s="109" t="str">
        <f ca="1">CONCATENATE(" FICHE ",$X$1)</f>
        <v xml:space="preserve"> FICHE 338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">
        <f ca="1">RANDBETWEEN(100,999)</f>
        <v>338</v>
      </c>
      <c r="Y1" s="1"/>
    </row>
    <row r="2" spans="1:35" ht="18" customHeight="1" x14ac:dyDescent="0.3">
      <c r="A2" s="15" t="s">
        <v>0</v>
      </c>
      <c r="B2" s="15"/>
      <c r="C2" s="10"/>
      <c r="D2" s="11"/>
      <c r="E2" s="12"/>
      <c r="F2" s="13"/>
      <c r="G2" s="61"/>
      <c r="H2" s="67" t="str">
        <f ca="1">IF((I2+I3+I4)&gt;9,LEFT((I2+I3+I4),1),0)</f>
        <v>1</v>
      </c>
      <c r="I2" s="68">
        <f ca="1">IF((J3+J4)&gt;9,LEFT((J3+J4),1),0)</f>
        <v>0</v>
      </c>
      <c r="J2" s="82"/>
      <c r="K2" s="10"/>
      <c r="L2" s="10"/>
      <c r="M2" s="15" t="s">
        <v>1</v>
      </c>
      <c r="N2" s="15"/>
      <c r="O2" s="10"/>
      <c r="P2" s="11"/>
      <c r="Q2" s="12"/>
      <c r="R2" s="13"/>
      <c r="S2" s="66">
        <f ca="1">IF((T2+T3+T4)&gt;9,LEFT((T2+T3+T4),1),0)</f>
        <v>0</v>
      </c>
      <c r="T2" s="67" t="str">
        <f ca="1">IF((U2+U3+U4)&gt;9,LEFT((U2+U3+U4),1),0)</f>
        <v>1</v>
      </c>
      <c r="U2" s="68" t="str">
        <f ca="1">IF((V3+V4)&gt;9,LEFT((V3+V4),1),0)</f>
        <v>1</v>
      </c>
      <c r="V2" s="82"/>
      <c r="W2" s="14" t="s">
        <v>27</v>
      </c>
      <c r="AH2" s="26" t="s">
        <v>30</v>
      </c>
      <c r="AI2" s="26" t="s">
        <v>31</v>
      </c>
    </row>
    <row r="3" spans="1:35" ht="26.1" customHeight="1" x14ac:dyDescent="0.3">
      <c r="A3" s="15"/>
      <c r="B3" s="15"/>
      <c r="C3" s="13"/>
      <c r="D3" s="13"/>
      <c r="E3" s="13"/>
      <c r="F3" s="13"/>
      <c r="G3" s="11"/>
      <c r="H3" s="71" t="str">
        <f ca="1">MID(AA3,Z3-(Z3-1),1)</f>
        <v>6</v>
      </c>
      <c r="I3" s="72" t="str">
        <f ca="1">MID(AA3,Z3-(Z3-2),1)</f>
        <v>3</v>
      </c>
      <c r="J3" s="70" t="str">
        <f ca="1">MID(AA3,Z3-(Z3-3),1)</f>
        <v>0</v>
      </c>
      <c r="K3" s="10"/>
      <c r="L3" s="10"/>
      <c r="M3" s="15"/>
      <c r="N3" s="15"/>
      <c r="O3" s="10"/>
      <c r="P3" s="11"/>
      <c r="Q3" s="12"/>
      <c r="R3" s="13"/>
      <c r="S3" s="70" t="str">
        <f ca="1">MID(AD3,AC3-(AC3-1),1)</f>
        <v>7</v>
      </c>
      <c r="T3" s="71" t="str">
        <f ca="1">MID(AD3,AC3-(AC3-2),1)</f>
        <v>1</v>
      </c>
      <c r="U3" s="72" t="str">
        <f ca="1">MID(AD3,AC3-(AC3-3),1)</f>
        <v>7</v>
      </c>
      <c r="V3" s="70" t="str">
        <f ca="1">MID(AD3,AC3-(AC3-4),1)</f>
        <v>9</v>
      </c>
      <c r="W3" s="10"/>
      <c r="Z3" s="4">
        <v>3</v>
      </c>
      <c r="AA3" s="29">
        <f ca="1">RANDBETWEEN(10^(Z3-1),(10^Z3)-1)</f>
        <v>630</v>
      </c>
      <c r="AB3" s="4"/>
      <c r="AC3" s="4">
        <v>4</v>
      </c>
      <c r="AD3" s="29">
        <f ca="1">RANDBETWEEN(10^(AC3-1),(10^AC3)-1)</f>
        <v>7179</v>
      </c>
      <c r="AE3" s="1"/>
      <c r="AF3" s="2"/>
      <c r="AG3" s="26" t="s">
        <v>29</v>
      </c>
      <c r="AH3" s="26">
        <f>10^2</f>
        <v>100</v>
      </c>
      <c r="AI3" s="26">
        <f>10^3</f>
        <v>1000</v>
      </c>
    </row>
    <row r="4" spans="1:35" ht="26.1" customHeight="1" thickBot="1" x14ac:dyDescent="0.35">
      <c r="A4" s="16"/>
      <c r="B4" s="17"/>
      <c r="D4" s="13"/>
      <c r="E4" s="13"/>
      <c r="F4" s="33" t="s">
        <v>28</v>
      </c>
      <c r="G4" s="46"/>
      <c r="H4" s="71"/>
      <c r="I4" s="72" t="str">
        <f ca="1">MID(AA4,Z4-(Z4-1),1)</f>
        <v>7</v>
      </c>
      <c r="J4" s="70" t="str">
        <f ca="1">MID(AA4,Z4-(Z4-2),1)</f>
        <v>2</v>
      </c>
      <c r="K4" s="10"/>
      <c r="L4" s="10"/>
      <c r="M4" s="16"/>
      <c r="N4" s="17"/>
      <c r="P4" s="19"/>
      <c r="Q4" s="25" t="s">
        <v>28</v>
      </c>
      <c r="R4" s="13"/>
      <c r="S4" s="70"/>
      <c r="T4" s="71" t="str">
        <f ca="1">MID(AD4,AC4-(AC4-1),1)</f>
        <v>6</v>
      </c>
      <c r="U4" s="72" t="str">
        <f ca="1">MID(AD4,AC4-(AC4-2),1)</f>
        <v>5</v>
      </c>
      <c r="V4" s="70" t="str">
        <f ca="1">MID(AD4,AC4-(AC4-3),1)</f>
        <v>5</v>
      </c>
      <c r="W4" s="10"/>
      <c r="Z4" s="4">
        <v>2</v>
      </c>
      <c r="AA4" s="30">
        <f ca="1">IF(Z4&gt;1,RANDBETWEEN(10^(Z4-1),(10^Z4)-1),RANDBETWEEN(1,9))</f>
        <v>72</v>
      </c>
      <c r="AB4" s="4"/>
      <c r="AC4" s="4">
        <v>3</v>
      </c>
      <c r="AD4" s="30">
        <f ca="1">IF(AC4&gt;1,RANDBETWEEN(10^(AC4-1),(10^AC4)-1),RANDBETWEEN(1,9))</f>
        <v>655</v>
      </c>
      <c r="AE4" s="1"/>
      <c r="AF4" s="2"/>
    </row>
    <row r="5" spans="1:35" ht="26.1" customHeight="1" thickTop="1" x14ac:dyDescent="0.25">
      <c r="A5" s="16"/>
      <c r="B5" s="17"/>
      <c r="C5" s="13"/>
      <c r="D5" s="24"/>
      <c r="E5" s="13"/>
      <c r="F5" s="13"/>
      <c r="G5" s="40" t="str">
        <f ca="1">IF((H2+H3+H4)&gt;9,LEFT((H2+H3+H4),1),"")</f>
        <v/>
      </c>
      <c r="H5" s="83">
        <f ca="1">IF((H2+H3+H4)&gt;9,RIGHT((H2+H3+H4),1),(H2+H3+H4))</f>
        <v>7</v>
      </c>
      <c r="I5" s="76" t="str">
        <f ca="1">IF((I2+I3+I4)&gt;9,RIGHT((I2+I3+I4),1),(I2+I3+I4))</f>
        <v>0</v>
      </c>
      <c r="J5" s="77">
        <f ca="1">IF((J3+J4)&gt;9,RIGHT((J3+J4),1),(J3+J4))</f>
        <v>2</v>
      </c>
      <c r="K5" s="10"/>
      <c r="L5" s="10"/>
      <c r="M5" s="16"/>
      <c r="N5" s="17"/>
      <c r="O5" s="10"/>
      <c r="P5" s="32"/>
      <c r="Q5" s="12"/>
      <c r="R5" s="39" t="str">
        <f ca="1">IF((S2+S3+S4)&gt;9,LEFT((S2+S3+S4),1),"")</f>
        <v/>
      </c>
      <c r="S5" s="73">
        <f ca="1">IF((S2+S3+S4)&gt;9,RIGHT((S2+S3+S4),1),(S2+S3+S4))</f>
        <v>7</v>
      </c>
      <c r="T5" s="75">
        <f ca="1">IF((T2+T3+T4)&gt;9,RIGHT((T2+T3+T4),1),(T2+T3+T4))</f>
        <v>8</v>
      </c>
      <c r="U5" s="76" t="str">
        <f ca="1">IF((U2+U3+U4)&gt;9,RIGHT((U2+U3+U4),1),(U2+U3+U4))</f>
        <v>3</v>
      </c>
      <c r="V5" s="77" t="str">
        <f ca="1">IF((V3+V4)&gt;9,RIGHT((V3+V4),1),(V3+V4))</f>
        <v>4</v>
      </c>
      <c r="W5" s="10"/>
      <c r="AA5" s="28">
        <f ca="1">AA3+AA4</f>
        <v>702</v>
      </c>
      <c r="AB5" s="27" t="str">
        <f ca="1">IF(VALUE(CONCATENATE(G5,H5,I5,J5))&lt;&gt;AA5,"F","V")</f>
        <v>V</v>
      </c>
      <c r="AD5" s="28">
        <f ca="1">AD3+AD4</f>
        <v>7834</v>
      </c>
      <c r="AE5" s="27" t="str">
        <f ca="1">IF(VALUE(CONCATENATE(R5,S5,T5,U5,V5))&lt;&gt;AD5,"F","V")</f>
        <v>V</v>
      </c>
    </row>
    <row r="6" spans="1:35" ht="15" customHeight="1" x14ac:dyDescent="0.25">
      <c r="A6" s="23"/>
      <c r="B6" s="23"/>
      <c r="C6" s="10"/>
      <c r="D6" s="11"/>
      <c r="E6" s="12"/>
      <c r="F6" s="13"/>
      <c r="G6" s="11"/>
      <c r="H6" s="12"/>
      <c r="I6" s="13"/>
      <c r="J6" s="11"/>
      <c r="K6" s="10"/>
      <c r="L6" s="10"/>
      <c r="M6" s="23"/>
      <c r="N6" s="23"/>
      <c r="O6" s="10"/>
      <c r="P6" s="11"/>
      <c r="Q6" s="12"/>
      <c r="R6" s="13"/>
      <c r="S6" s="11"/>
      <c r="T6" s="12"/>
      <c r="U6" s="13"/>
      <c r="V6" s="11"/>
      <c r="W6" s="10"/>
    </row>
    <row r="7" spans="1:35" ht="15" customHeight="1" x14ac:dyDescent="0.25">
      <c r="A7" s="10"/>
      <c r="B7" s="10"/>
      <c r="C7" s="10"/>
      <c r="D7" s="11"/>
      <c r="E7" s="12"/>
      <c r="F7" s="13"/>
      <c r="G7" s="11"/>
      <c r="H7" s="12"/>
      <c r="I7" s="13"/>
      <c r="J7" s="11"/>
      <c r="K7" s="10"/>
      <c r="L7" s="10"/>
      <c r="M7" s="10"/>
      <c r="N7" s="10"/>
      <c r="O7" s="10"/>
      <c r="P7" s="10"/>
      <c r="Q7" s="10"/>
      <c r="R7" s="10"/>
      <c r="S7" s="43"/>
      <c r="T7" s="50"/>
      <c r="U7" s="10"/>
      <c r="V7" s="43"/>
      <c r="W7" s="10"/>
    </row>
    <row r="8" spans="1:35" ht="18" customHeight="1" x14ac:dyDescent="0.3">
      <c r="A8" s="15" t="s">
        <v>2</v>
      </c>
      <c r="B8" s="15"/>
      <c r="C8" s="10"/>
      <c r="D8" s="11"/>
      <c r="E8" s="12"/>
      <c r="F8" s="31">
        <f ca="1">IF((G8+G9+G10)&gt;9,LEFT((G8+G9+G10),1),0)</f>
        <v>0</v>
      </c>
      <c r="G8" s="66">
        <f ca="1">IF((H8+H9+H10)&gt;9,LEFT((H8+H9+H10),1),0)</f>
        <v>0</v>
      </c>
      <c r="H8" s="67" t="str">
        <f ca="1">IF((I8+I9+I10)&gt;9,LEFT((I8+I9+I10),1),0)</f>
        <v>1</v>
      </c>
      <c r="I8" s="68" t="str">
        <f ca="1">IF((J9+J10)&gt;9,LEFT((J9+J10),1),0)</f>
        <v>1</v>
      </c>
      <c r="J8" s="82"/>
      <c r="K8" s="10"/>
      <c r="L8" s="10"/>
      <c r="M8" s="15" t="s">
        <v>3</v>
      </c>
      <c r="N8" s="15"/>
      <c r="O8" s="10"/>
      <c r="P8" s="11"/>
      <c r="Q8" s="12"/>
      <c r="R8" s="108">
        <f ca="1">IF((S8+S9+S10)&gt;9,LEFT((S8+S9+S10),1),0)</f>
        <v>0</v>
      </c>
      <c r="S8" s="66">
        <f ca="1">IF((T8+T9+T10)&gt;9,LEFT((T8+T9+T10),1),0)</f>
        <v>0</v>
      </c>
      <c r="T8" s="67">
        <f ca="1">IF((U8+U9+U10)&gt;9,LEFT((U8+U9+U10),1),0)</f>
        <v>0</v>
      </c>
      <c r="U8" s="68">
        <f ca="1">IF((V9+V10)&gt;9,LEFT((V9+V10),1),0)</f>
        <v>0</v>
      </c>
      <c r="V8" s="82"/>
      <c r="W8" s="10"/>
    </row>
    <row r="9" spans="1:35" ht="26.1" customHeight="1" x14ac:dyDescent="0.3">
      <c r="A9" s="15"/>
      <c r="B9" s="15"/>
      <c r="C9" s="10"/>
      <c r="D9" s="13"/>
      <c r="E9" s="13"/>
      <c r="F9" s="13"/>
      <c r="G9" s="70"/>
      <c r="H9" s="71" t="str">
        <f ca="1">MID(AA9,Z9-(Z9-1),1)</f>
        <v>2</v>
      </c>
      <c r="I9" s="72" t="str">
        <f ca="1">MID(AA9,Z9-(Z9-2),1)</f>
        <v>3</v>
      </c>
      <c r="J9" s="70" t="str">
        <f ca="1">MID(AA9,Z9-(Z9-3),1)</f>
        <v>9</v>
      </c>
      <c r="K9" s="10"/>
      <c r="L9" s="10"/>
      <c r="M9" s="15"/>
      <c r="N9" s="15"/>
      <c r="O9" s="10"/>
      <c r="P9" s="11"/>
      <c r="Q9" s="12"/>
      <c r="R9" s="13"/>
      <c r="S9" s="70" t="str">
        <f ca="1">MID(AD9,AC9-(AC9-1),1)</f>
        <v>6</v>
      </c>
      <c r="T9" s="71" t="str">
        <f ca="1">MID(AD9,AC9-(AC9-2),1)</f>
        <v>2</v>
      </c>
      <c r="U9" s="72" t="str">
        <f ca="1">MID(AD9,AC9-(AC9-3),1)</f>
        <v>3</v>
      </c>
      <c r="V9" s="70" t="str">
        <f ca="1">MID(AD9,AC9-(AC9-4),1)</f>
        <v>8</v>
      </c>
      <c r="W9" s="10"/>
      <c r="Z9" s="2">
        <v>3</v>
      </c>
      <c r="AA9" s="29">
        <f ca="1">RANDBETWEEN(10^(Z9-1),(10^Z9)-1)</f>
        <v>239</v>
      </c>
      <c r="AB9" s="1"/>
      <c r="AC9" s="2">
        <v>4</v>
      </c>
      <c r="AD9" s="29">
        <f ca="1">RANDBETWEEN(10^(AC9-1),(10^AC9)-1)</f>
        <v>6238</v>
      </c>
      <c r="AE9" s="1"/>
    </row>
    <row r="10" spans="1:35" ht="26.1" customHeight="1" thickBot="1" x14ac:dyDescent="0.35">
      <c r="A10" s="16"/>
      <c r="B10" s="17"/>
      <c r="C10" s="18"/>
      <c r="D10" s="19"/>
      <c r="E10" s="33" t="s">
        <v>28</v>
      </c>
      <c r="F10" s="13"/>
      <c r="G10" s="70" t="str">
        <f ca="1">MID(AA10,Z10-(Z10-1),1)</f>
        <v>3</v>
      </c>
      <c r="H10" s="71" t="str">
        <f ca="1">MID(AA10,Z10-(Z10-2),1)</f>
        <v>5</v>
      </c>
      <c r="I10" s="72" t="str">
        <f ca="1">MID(AA10,Z10-(Z10-3),1)</f>
        <v>8</v>
      </c>
      <c r="J10" s="70" t="str">
        <f ca="1">MID(AA10,Z10-(Z10-4),1)</f>
        <v>1</v>
      </c>
      <c r="K10" s="10"/>
      <c r="L10" s="10"/>
      <c r="M10" s="16"/>
      <c r="N10" s="17"/>
      <c r="O10" s="18"/>
      <c r="P10" s="19"/>
      <c r="Q10" s="33" t="s">
        <v>28</v>
      </c>
      <c r="R10" s="13"/>
      <c r="S10" s="70" t="str">
        <f ca="1">MID(AD10,AC10-(AC10-1),1)</f>
        <v>2</v>
      </c>
      <c r="T10" s="71" t="str">
        <f ca="1">MID(AD10,AC10-(AC10-2),1)</f>
        <v>2</v>
      </c>
      <c r="U10" s="72" t="str">
        <f ca="1">MID(AD10,AC10-(AC10-3),1)</f>
        <v>0</v>
      </c>
      <c r="V10" s="70" t="str">
        <f ca="1">MID(AD10,AC10-(AC10-4),1)</f>
        <v>0</v>
      </c>
      <c r="W10" s="10"/>
      <c r="Z10" s="2">
        <v>4</v>
      </c>
      <c r="AA10" s="30">
        <f ca="1">IF(Z10&gt;1,RANDBETWEEN(10^(Z10-1),(10^Z10)-1),RANDBETWEEN(1,9))</f>
        <v>3581</v>
      </c>
      <c r="AB10" s="1"/>
      <c r="AC10" s="2">
        <v>4</v>
      </c>
      <c r="AD10" s="30">
        <f ca="1">IF(AC10&gt;1,RANDBETWEEN(10^(AC10-1),(10^AC10)-1),RANDBETWEEN(1,9))</f>
        <v>2200</v>
      </c>
      <c r="AE10" s="1"/>
    </row>
    <row r="11" spans="1:35" ht="26.1" customHeight="1" thickTop="1" x14ac:dyDescent="0.25">
      <c r="A11" s="16"/>
      <c r="B11" s="17"/>
      <c r="C11" s="10"/>
      <c r="D11" s="32"/>
      <c r="E11" s="12"/>
      <c r="F11" s="21" t="str">
        <f ca="1">IF((G8+G9+G10)&gt;9,LEFT((G8+G9+G10),1),"")</f>
        <v/>
      </c>
      <c r="G11" s="73">
        <f ca="1">IF((G8+G9+G10)&gt;9,RIGHT((G8+G9+G10),1),(G8+G9+G10))</f>
        <v>3</v>
      </c>
      <c r="H11" s="75">
        <f ca="1">IF((H8+H9+H10)&gt;9,RIGHT((H8+H9+H10),1),(H8+H9+H10))</f>
        <v>8</v>
      </c>
      <c r="I11" s="76" t="str">
        <f ca="1">IF((I8+I9+I10)&gt;9,RIGHT((I8+I9+I10),1),(I8+I9+I10))</f>
        <v>2</v>
      </c>
      <c r="J11" s="77" t="str">
        <f ca="1">IF((J9+J10)&gt;9,RIGHT((J9+J10),1),(J9+J10))</f>
        <v>0</v>
      </c>
      <c r="K11" s="10"/>
      <c r="L11" s="10"/>
      <c r="M11" s="16"/>
      <c r="N11" s="17"/>
      <c r="O11" s="10"/>
      <c r="P11" s="32"/>
      <c r="Q11" s="12"/>
      <c r="R11" s="39" t="str">
        <f ca="1">IF((S8+S9+S10)&gt;9,LEFT((S8+S9+S10),1),"")</f>
        <v/>
      </c>
      <c r="S11" s="73">
        <f ca="1">IF((S8+S9+S10)&gt;9,RIGHT((S8+S9+S10),1),(S8+S9+S10))</f>
        <v>8</v>
      </c>
      <c r="T11" s="75">
        <f ca="1">IF((T8+T9+T10)&gt;9,RIGHT((T8+T9+T10),1),(T8+T9+T10))</f>
        <v>4</v>
      </c>
      <c r="U11" s="76">
        <f ca="1">IF((U8+U9+U10)&gt;9,RIGHT((U8+U9+U10),1),(U8+U9+U10))</f>
        <v>3</v>
      </c>
      <c r="V11" s="77">
        <f ca="1">IF((V9+V10)&gt;9,RIGHT((V9+V10),1),(V9+V10))</f>
        <v>8</v>
      </c>
      <c r="W11" s="10"/>
      <c r="AA11" s="28">
        <f ca="1">AA9+AA10</f>
        <v>3820</v>
      </c>
      <c r="AB11" s="27" t="str">
        <f ca="1">IF(VALUE(CONCATENATE(F11,G11,H11,I11,J11))&lt;&gt;AA11,"F","V")</f>
        <v>V</v>
      </c>
      <c r="AD11" s="28">
        <f ca="1">AD9+AD10</f>
        <v>8438</v>
      </c>
      <c r="AE11" s="27" t="str">
        <f ca="1">IF(VALUE(CONCATENATE(R11,S11,T11,U11,V11))&lt;&gt;AD11,"F","V")</f>
        <v>V</v>
      </c>
    </row>
    <row r="12" spans="1:35" ht="15" customHeight="1" x14ac:dyDescent="0.25">
      <c r="A12" s="23"/>
      <c r="B12" s="23"/>
      <c r="C12" s="10"/>
      <c r="D12" s="11"/>
      <c r="E12" s="12"/>
      <c r="F12" s="13"/>
      <c r="G12" s="11"/>
      <c r="H12" s="12"/>
      <c r="I12" s="13"/>
      <c r="J12" s="11"/>
      <c r="K12" s="10"/>
      <c r="L12" s="10"/>
      <c r="M12" s="23"/>
      <c r="N12" s="23"/>
      <c r="O12" s="10"/>
      <c r="P12" s="11"/>
      <c r="Q12" s="12"/>
      <c r="R12" s="13"/>
      <c r="S12" s="11"/>
      <c r="T12" s="12"/>
      <c r="U12" s="13"/>
      <c r="V12" s="11"/>
      <c r="W12" s="10"/>
    </row>
    <row r="13" spans="1:35" ht="15" customHeight="1" x14ac:dyDescent="0.25">
      <c r="A13" s="23"/>
      <c r="B13" s="23"/>
      <c r="C13" s="10"/>
      <c r="D13" s="11"/>
      <c r="E13" s="12"/>
      <c r="F13" s="13"/>
      <c r="G13" s="11"/>
      <c r="H13" s="12"/>
      <c r="I13" s="13"/>
      <c r="J13" s="11"/>
      <c r="K13" s="10"/>
      <c r="L13" s="10"/>
      <c r="M13" s="23"/>
      <c r="N13" s="23"/>
      <c r="O13" s="10"/>
      <c r="P13" s="11"/>
      <c r="Q13" s="12"/>
      <c r="R13" s="13"/>
      <c r="S13" s="11"/>
      <c r="T13" s="12"/>
      <c r="U13" s="13"/>
      <c r="V13" s="11"/>
      <c r="W13" s="10"/>
    </row>
    <row r="14" spans="1:35" ht="18" customHeight="1" x14ac:dyDescent="0.3">
      <c r="A14" s="15" t="s">
        <v>4</v>
      </c>
      <c r="B14" s="15"/>
      <c r="C14" s="10"/>
      <c r="D14" s="11"/>
      <c r="E14" s="10"/>
      <c r="F14" s="10"/>
      <c r="G14" s="66">
        <f ca="1">IF((H14+H15+H16+H17)&gt;9,LEFT((H14+H15+H16+H17),1),0)</f>
        <v>0</v>
      </c>
      <c r="H14" s="67" t="str">
        <f ca="1">IF((I14+I15+I16+I17)&gt;9,LEFT((I14+I15+I16+I17),1),0)</f>
        <v>2</v>
      </c>
      <c r="I14" s="68" t="str">
        <f ca="1">IF((J15+J16+J17)&gt;9,LEFT((J15+J16+J17),1),0)</f>
        <v>1</v>
      </c>
      <c r="J14" s="79"/>
      <c r="K14" s="10"/>
      <c r="L14" s="10"/>
      <c r="M14" s="15" t="s">
        <v>5</v>
      </c>
      <c r="N14" s="10"/>
      <c r="O14" s="10"/>
      <c r="P14" s="10"/>
      <c r="Q14" s="10"/>
      <c r="R14" s="41"/>
      <c r="S14" s="66">
        <f ca="1">IF((T14+T15+T16+T17)&gt;9,LEFT((T14+T15+T16+T17),1),0)</f>
        <v>0</v>
      </c>
      <c r="T14" s="67" t="str">
        <f ca="1">IF((U14+U15+U16+U17)&gt;9,LEFT((U14+U15+U16+U17),1),0)</f>
        <v>1</v>
      </c>
      <c r="U14" s="68">
        <f ca="1">IF((V15+V16+V17)&gt;9,LEFT((V15+V16+V17),1),0)</f>
        <v>0</v>
      </c>
      <c r="V14" s="79"/>
      <c r="W14" s="10"/>
    </row>
    <row r="15" spans="1:35" ht="26.1" customHeight="1" x14ac:dyDescent="0.3">
      <c r="G15" s="80"/>
      <c r="H15" s="81"/>
      <c r="I15" s="72" t="str">
        <f ca="1">MID(AA15,Z15-(Z15-1),1)</f>
        <v>9</v>
      </c>
      <c r="J15" s="70" t="str">
        <f ca="1">MID(AA15,Z15-(Z15-2),1)</f>
        <v>2</v>
      </c>
      <c r="N15" s="15"/>
      <c r="O15" s="10"/>
      <c r="P15" s="11"/>
      <c r="Q15" s="12"/>
      <c r="R15" s="13"/>
      <c r="S15" s="70" t="str">
        <f ca="1">MID(AD15,AC15-(AC15-1),1)</f>
        <v>5</v>
      </c>
      <c r="T15" s="71" t="str">
        <f ca="1">MID(AD15,AC15-(AC15-2),1)</f>
        <v>7</v>
      </c>
      <c r="U15" s="72" t="str">
        <f ca="1">MID(AD15,AC15-(AC15-3),1)</f>
        <v>5</v>
      </c>
      <c r="V15" s="70" t="str">
        <f ca="1">MID(AD15,AC15-(AC15-4),1)</f>
        <v>0</v>
      </c>
      <c r="W15" s="10"/>
      <c r="Z15" s="2">
        <v>2</v>
      </c>
      <c r="AA15" s="29">
        <f ca="1">RANDBETWEEN(10^(Z15-1),(10^Z15)-1)</f>
        <v>92</v>
      </c>
      <c r="AB15" s="2"/>
      <c r="AC15" s="2">
        <v>4</v>
      </c>
      <c r="AD15" s="29">
        <f ca="1">RANDBETWEEN(10^(AC15-1),(10^AC15)-1)</f>
        <v>5750</v>
      </c>
      <c r="AE15" s="2"/>
    </row>
    <row r="16" spans="1:35" ht="26.1" customHeight="1" x14ac:dyDescent="0.3">
      <c r="A16" s="15"/>
      <c r="B16" s="15"/>
      <c r="C16" s="10"/>
      <c r="D16" s="11"/>
      <c r="E16" s="33" t="s">
        <v>28</v>
      </c>
      <c r="F16" s="13"/>
      <c r="G16" s="70"/>
      <c r="H16" s="71" t="str">
        <f ca="1">MID(AA16,Z16-(Z16-1),1)</f>
        <v>2</v>
      </c>
      <c r="I16" s="72" t="str">
        <f ca="1">MID(AA16,Z16-(Z16-2),1)</f>
        <v>9</v>
      </c>
      <c r="J16" s="70" t="str">
        <f ca="1">MID(AA16,Z16-(Z16-3),1)</f>
        <v>8</v>
      </c>
      <c r="K16" s="10"/>
      <c r="L16" s="10"/>
      <c r="M16" s="15"/>
      <c r="N16" s="15"/>
      <c r="O16" s="10"/>
      <c r="P16" s="11"/>
      <c r="Q16" s="33" t="s">
        <v>28</v>
      </c>
      <c r="R16" s="13"/>
      <c r="S16" s="70"/>
      <c r="T16" s="71" t="str">
        <f ca="1">MID(AD16,AC16-(AC16-1),1)</f>
        <v>1</v>
      </c>
      <c r="U16" s="72" t="str">
        <f ca="1">MID(AD16,AC16-(AC16-2),1)</f>
        <v>9</v>
      </c>
      <c r="V16" s="70" t="str">
        <f ca="1">MID(AD16,AC16-(AC16-3),1)</f>
        <v>7</v>
      </c>
      <c r="W16" s="10"/>
      <c r="Z16" s="2">
        <v>3</v>
      </c>
      <c r="AA16" s="29">
        <f ca="1">RANDBETWEEN(10^(Z16-1),(10^Z16)-1)</f>
        <v>298</v>
      </c>
      <c r="AB16" s="1"/>
      <c r="AC16" s="2">
        <v>3</v>
      </c>
      <c r="AD16" s="29">
        <f ca="1">RANDBETWEEN(10^(AC16-1),(10^AC16)-1)</f>
        <v>197</v>
      </c>
      <c r="AE16" s="1"/>
    </row>
    <row r="17" spans="1:43" ht="26.1" customHeight="1" thickBot="1" x14ac:dyDescent="0.35">
      <c r="A17" s="16"/>
      <c r="B17" s="17"/>
      <c r="C17" s="18"/>
      <c r="D17" s="19"/>
      <c r="E17" s="33" t="s">
        <v>28</v>
      </c>
      <c r="F17" s="13"/>
      <c r="G17" s="70" t="str">
        <f ca="1">MID(AA17,Z17-(Z17-1),1)</f>
        <v>3</v>
      </c>
      <c r="H17" s="71" t="str">
        <f ca="1">MID(AA17,Z17-(Z17-2),1)</f>
        <v>5</v>
      </c>
      <c r="I17" s="72" t="str">
        <f ca="1">MID(AA17,Z17-(Z17-3),1)</f>
        <v>3</v>
      </c>
      <c r="J17" s="70" t="str">
        <f ca="1">MID(AA17,Z17-(Z17-4),1)</f>
        <v>6</v>
      </c>
      <c r="K17" s="10"/>
      <c r="L17" s="10"/>
      <c r="M17" s="16"/>
      <c r="N17" s="17"/>
      <c r="O17" s="18"/>
      <c r="P17" s="19"/>
      <c r="Q17" s="33" t="s">
        <v>28</v>
      </c>
      <c r="R17" s="13"/>
      <c r="S17" s="70"/>
      <c r="T17" s="71"/>
      <c r="U17" s="72" t="str">
        <f ca="1">MID(AD17,AC17-(AC17-1),1)</f>
        <v>3</v>
      </c>
      <c r="V17" s="70" t="str">
        <f ca="1">MID(AD17,AC17-(AC17-2),1)</f>
        <v>0</v>
      </c>
      <c r="W17" s="10"/>
      <c r="Z17" s="2">
        <v>4</v>
      </c>
      <c r="AA17" s="30">
        <f ca="1">IF(Z17&gt;1,RANDBETWEEN(10^(Z17-1),(10^Z17)-1),RANDBETWEEN(1,9))</f>
        <v>3536</v>
      </c>
      <c r="AB17" s="1"/>
      <c r="AC17" s="2">
        <v>2</v>
      </c>
      <c r="AD17" s="30">
        <f ca="1">IF(AC17&gt;1,RANDBETWEEN(10^(AC17-1),(10^AC17)-1),RANDBETWEEN(1,9))</f>
        <v>30</v>
      </c>
      <c r="AE17" s="1"/>
    </row>
    <row r="18" spans="1:43" ht="26.1" customHeight="1" thickTop="1" x14ac:dyDescent="0.25">
      <c r="A18" s="16"/>
      <c r="B18" s="17"/>
      <c r="C18" s="10"/>
      <c r="D18" s="32"/>
      <c r="E18" s="12"/>
      <c r="F18" s="21" t="str">
        <f ca="1">IF((G14+G15+G16+G17)&gt;9,LEFT((G14+G15+G16+G17),1),"")</f>
        <v/>
      </c>
      <c r="G18" s="73">
        <f t="shared" ref="G18:H18" ca="1" si="0">IF((G14+G15+G16+G17)&gt;9,RIGHT((G14+G15+G16+G17),1),(G14+G15+G16+G17))</f>
        <v>3</v>
      </c>
      <c r="H18" s="75">
        <f t="shared" ca="1" si="0"/>
        <v>9</v>
      </c>
      <c r="I18" s="76" t="str">
        <f ca="1">IF((I14+I15+I16+I17)&gt;9,RIGHT((I14+I15+I16+I17),1),(I14+I15+I16+I17))</f>
        <v>2</v>
      </c>
      <c r="J18" s="77" t="str">
        <f ca="1">IF((J15+J16+J17)&gt;9,RIGHT((J15+J16+J17),1),(J15+J16+J17))</f>
        <v>6</v>
      </c>
      <c r="K18" s="10"/>
      <c r="L18" s="10"/>
      <c r="M18" s="16"/>
      <c r="N18" s="17"/>
      <c r="O18" s="10"/>
      <c r="P18" s="32"/>
      <c r="Q18" s="12"/>
      <c r="R18" s="39" t="str">
        <f ca="1">IF((S14+S15+S16+S17)&gt;9,LEFT((S14+S15+S16+S17),1),"")</f>
        <v/>
      </c>
      <c r="S18" s="73">
        <f t="shared" ref="S18:T18" ca="1" si="1">IF((S14+S15+S16+S17)&gt;9,RIGHT((S14+S15+S16+S17),1),(S14+S15+S16+S17))</f>
        <v>5</v>
      </c>
      <c r="T18" s="75">
        <f t="shared" ca="1" si="1"/>
        <v>9</v>
      </c>
      <c r="U18" s="76" t="str">
        <f ca="1">IF((U14+U15+U16+U17)&gt;9,RIGHT((U14+U15+U16+U17),1),(U14+U15+U16+U17))</f>
        <v>7</v>
      </c>
      <c r="V18" s="77">
        <f ca="1">IF((V15+V16+V17)&gt;9,RIGHT((V15+V16+V17),1),(V15+V16+V17))</f>
        <v>7</v>
      </c>
      <c r="W18" s="10"/>
      <c r="AA18" s="28">
        <f ca="1">AA16+AA17+AA15</f>
        <v>3926</v>
      </c>
      <c r="AB18" s="27" t="str">
        <f ca="1">IF(VALUE(CONCATENATE(F18,G18,H18,I18,J18))&lt;&gt;AA18,"F","V")</f>
        <v>V</v>
      </c>
      <c r="AD18" s="28">
        <f ca="1">AD16+AD17+AD15</f>
        <v>5977</v>
      </c>
      <c r="AE18" s="27" t="str">
        <f ca="1">IF(VALUE(CONCATENATE(R18,S18,T18,U18,V18))&lt;&gt;AD18,"F","V")</f>
        <v>V</v>
      </c>
    </row>
    <row r="19" spans="1:43" ht="15" customHeight="1" x14ac:dyDescent="0.25">
      <c r="A19" s="23"/>
      <c r="B19" s="23"/>
      <c r="C19" s="10"/>
      <c r="D19" s="11"/>
      <c r="E19" s="12"/>
      <c r="F19" s="13"/>
      <c r="G19" s="11"/>
      <c r="H19" s="12"/>
      <c r="I19" s="13"/>
      <c r="J19" s="11"/>
      <c r="K19" s="10"/>
      <c r="L19" s="10"/>
      <c r="M19" s="23"/>
      <c r="N19" s="23"/>
      <c r="O19" s="10"/>
      <c r="P19" s="11"/>
      <c r="Q19" s="12"/>
      <c r="R19" s="13"/>
      <c r="S19" s="11"/>
      <c r="T19" s="12"/>
      <c r="U19" s="13"/>
      <c r="V19" s="11"/>
      <c r="W19" s="10"/>
    </row>
    <row r="20" spans="1:43" ht="15" customHeight="1" x14ac:dyDescent="0.25">
      <c r="A20" s="23"/>
      <c r="B20" s="23"/>
      <c r="C20" s="10"/>
      <c r="D20" s="11"/>
      <c r="E20" s="12"/>
      <c r="F20" s="13"/>
      <c r="G20" s="11"/>
      <c r="H20" s="12"/>
      <c r="I20" s="13"/>
      <c r="J20" s="11"/>
      <c r="K20" s="10"/>
      <c r="L20" s="10"/>
      <c r="M20" s="23"/>
      <c r="N20" s="23"/>
      <c r="O20" s="10"/>
      <c r="P20" s="11"/>
      <c r="Q20" s="12"/>
      <c r="R20" s="13"/>
      <c r="S20" s="11"/>
      <c r="T20" s="12"/>
      <c r="U20" s="13"/>
      <c r="V20" s="11"/>
      <c r="W20" s="10"/>
    </row>
    <row r="21" spans="1:43" ht="18" customHeight="1" x14ac:dyDescent="0.3">
      <c r="A21" s="15" t="s">
        <v>6</v>
      </c>
      <c r="B21" s="15"/>
      <c r="C21" s="10"/>
      <c r="D21" s="11"/>
      <c r="E21" s="12"/>
      <c r="F21" s="72"/>
      <c r="G21" s="66" t="str">
        <f t="shared" ref="G21" ca="1" si="2">IF((H21+H22+H23+H24+H25)&gt;9,LEFT((H21+H22+H23+H24+H25),1),0)</f>
        <v>1</v>
      </c>
      <c r="H21" s="67" t="str">
        <f ca="1">IF((I21+I22+I23+I24+I25)&gt;9,LEFT((I21+I22+I23+I24+I25),1),0)</f>
        <v>2</v>
      </c>
      <c r="I21" s="68" t="str">
        <f ca="1">IF((J22+J23+J24+J25)&gt;9,LEFT((J22+J23+J24+J25),1),0)</f>
        <v>3</v>
      </c>
      <c r="J21" s="69"/>
      <c r="K21" s="10"/>
      <c r="L21" s="10"/>
      <c r="M21" s="15" t="s">
        <v>7</v>
      </c>
      <c r="N21" s="23"/>
      <c r="O21" s="10"/>
      <c r="P21" s="11"/>
      <c r="Q21" s="12"/>
      <c r="R21" s="65">
        <f ca="1">IF((S21+S22+S23+S24+S25)&gt;9,LEFT((S21+S22+S23+S24+S25),1),0)</f>
        <v>0</v>
      </c>
      <c r="S21" s="66" t="str">
        <f t="shared" ref="S21" ca="1" si="3">IF((T21+T22+T23+T24+T25)&gt;9,LEFT((T21+T22+T23+T24+T25),1),0)</f>
        <v>1</v>
      </c>
      <c r="T21" s="67" t="str">
        <f ca="1">IF((U21+U22+U23+U24+U25)&gt;9,LEFT((U21+U22+U23+U24+U25),1),0)</f>
        <v>2</v>
      </c>
      <c r="U21" s="68" t="str">
        <f ca="1">IF((V22+V23+V24+V25)&gt;9,LEFT((V22+V23+V24+V25),1),0)</f>
        <v>2</v>
      </c>
      <c r="V21" s="69"/>
      <c r="W21" s="10"/>
    </row>
    <row r="22" spans="1:43" ht="26.1" customHeight="1" x14ac:dyDescent="0.25">
      <c r="A22" s="10"/>
      <c r="B22" s="10"/>
      <c r="C22" s="10"/>
      <c r="D22" s="11"/>
      <c r="E22" s="12"/>
      <c r="F22" s="72"/>
      <c r="G22" s="70"/>
      <c r="H22" s="71"/>
      <c r="I22" s="72"/>
      <c r="J22" s="70">
        <f ca="1">AA22</f>
        <v>7</v>
      </c>
      <c r="K22" s="10"/>
      <c r="L22" s="10"/>
      <c r="M22" s="10"/>
      <c r="N22" s="10"/>
      <c r="O22" s="10"/>
      <c r="P22" s="10"/>
      <c r="Q22" s="10"/>
      <c r="R22" s="70" t="str">
        <f ca="1">MID(AD22,AC22-(AC22-1),1)</f>
        <v>1</v>
      </c>
      <c r="S22" s="70" t="str">
        <f ca="1">MID(AD22,AC22-(AC22-2),1)</f>
        <v>0</v>
      </c>
      <c r="T22" s="71" t="str">
        <f ca="1">MID(AD22,AC22-(AC22-3),1)</f>
        <v>9</v>
      </c>
      <c r="U22" s="72" t="str">
        <f ca="1">MID(AD22,AC22-(AC22-4),1)</f>
        <v>8</v>
      </c>
      <c r="V22" s="70" t="str">
        <f ca="1">MID(AD22,AC22-(AC22-5),1)</f>
        <v>6</v>
      </c>
      <c r="W22" s="10"/>
      <c r="Z22" s="2">
        <v>1</v>
      </c>
      <c r="AA22" s="29">
        <f ca="1">RANDBETWEEN(10^(Z22-1),(10^Z22)-1)</f>
        <v>7</v>
      </c>
      <c r="AB22" s="2"/>
      <c r="AC22" s="2">
        <v>5</v>
      </c>
      <c r="AD22" s="29">
        <f ca="1">RANDBETWEEN(10^(AC22-1),(10^AC22)-1)</f>
        <v>10986</v>
      </c>
    </row>
    <row r="23" spans="1:43" ht="26.1" customHeight="1" x14ac:dyDescent="0.3">
      <c r="A23" s="10"/>
      <c r="B23" s="10"/>
      <c r="C23" s="10"/>
      <c r="D23" s="11"/>
      <c r="E23" s="33" t="s">
        <v>28</v>
      </c>
      <c r="F23" s="72"/>
      <c r="G23" s="70"/>
      <c r="H23" s="71"/>
      <c r="I23" s="72" t="str">
        <f ca="1">MID(AA23,Z23-(Z23-1),1)</f>
        <v>5</v>
      </c>
      <c r="J23" s="70" t="str">
        <f ca="1">MID(AA23,Z23-(Z23-2),1)</f>
        <v>9</v>
      </c>
      <c r="K23" s="10"/>
      <c r="L23" s="10"/>
      <c r="M23" s="10"/>
      <c r="N23" s="15"/>
      <c r="O23" s="10"/>
      <c r="P23" s="11"/>
      <c r="Q23" s="33" t="s">
        <v>28</v>
      </c>
      <c r="R23" s="72"/>
      <c r="S23" s="70" t="str">
        <f ca="1">MID(AD23,AC23-(AC23-1),1)</f>
        <v>6</v>
      </c>
      <c r="T23" s="71" t="str">
        <f ca="1">MID(AD23,AC23-(AC23-2),1)</f>
        <v>2</v>
      </c>
      <c r="U23" s="72" t="str">
        <f ca="1">MID(AD23,AC23-(AC23-3),1)</f>
        <v>5</v>
      </c>
      <c r="V23" s="70" t="str">
        <f ca="1">MID(AD23,AC23-(AC23-4),1)</f>
        <v>8</v>
      </c>
      <c r="W23" s="10"/>
      <c r="Z23" s="2">
        <v>2</v>
      </c>
      <c r="AA23" s="29">
        <f ca="1">RANDBETWEEN(10^(Z23-1),(10^Z23)-1)</f>
        <v>59</v>
      </c>
      <c r="AB23" s="2"/>
      <c r="AC23" s="2">
        <v>4</v>
      </c>
      <c r="AD23" s="29">
        <f ca="1">RANDBETWEEN(10^(AC23-1),(10^AC23)-1)</f>
        <v>6258</v>
      </c>
      <c r="AE23" s="2"/>
    </row>
    <row r="24" spans="1:43" ht="26.1" customHeight="1" x14ac:dyDescent="0.3">
      <c r="A24" s="15"/>
      <c r="B24" s="15"/>
      <c r="C24" s="10"/>
      <c r="D24" s="11"/>
      <c r="E24" s="33" t="s">
        <v>28</v>
      </c>
      <c r="F24" s="72"/>
      <c r="G24" s="70"/>
      <c r="H24" s="71" t="str">
        <f ca="1">MID(AA24,Z24-(Z24-1),1)</f>
        <v>6</v>
      </c>
      <c r="I24" s="72" t="str">
        <f ca="1">MID(AA24,Z24-(Z24-2),1)</f>
        <v>7</v>
      </c>
      <c r="J24" s="70" t="str">
        <f ca="1">MID(AA24,Z24-(Z24-3),1)</f>
        <v>8</v>
      </c>
      <c r="K24" s="10"/>
      <c r="L24" s="10"/>
      <c r="M24" s="15"/>
      <c r="N24" s="15"/>
      <c r="O24" s="10"/>
      <c r="P24" s="11"/>
      <c r="Q24" s="33" t="s">
        <v>28</v>
      </c>
      <c r="R24" s="72"/>
      <c r="S24" s="70"/>
      <c r="T24" s="71" t="str">
        <f ca="1">MID(AD24,AC24-(AC24-1),1)</f>
        <v>2</v>
      </c>
      <c r="U24" s="72" t="str">
        <f ca="1">MID(AD24,AC24-(AC24-2),1)</f>
        <v>0</v>
      </c>
      <c r="V24" s="70" t="str">
        <f ca="1">MID(AD24,AC24-(AC24-3),1)</f>
        <v>9</v>
      </c>
      <c r="W24" s="10"/>
      <c r="Z24" s="2">
        <v>3</v>
      </c>
      <c r="AA24" s="29">
        <f ca="1">RANDBETWEEN(10^(Z24-1),(10^Z24)-1)</f>
        <v>678</v>
      </c>
      <c r="AB24" s="1"/>
      <c r="AC24" s="2">
        <v>3</v>
      </c>
      <c r="AD24" s="29">
        <f ca="1">RANDBETWEEN(10^(AC24-1),(10^AC24)-1)</f>
        <v>209</v>
      </c>
      <c r="AE24" s="1"/>
    </row>
    <row r="25" spans="1:43" ht="26.1" customHeight="1" thickBot="1" x14ac:dyDescent="0.35">
      <c r="A25" s="16"/>
      <c r="B25" s="17"/>
      <c r="C25" s="18"/>
      <c r="D25" s="19"/>
      <c r="E25" s="33" t="s">
        <v>28</v>
      </c>
      <c r="F25" s="72"/>
      <c r="G25" s="70" t="str">
        <f ca="1">MID(AA25,Z25-(Z25-1),1)</f>
        <v>7</v>
      </c>
      <c r="H25" s="71" t="str">
        <f ca="1">MID(AA25,Z25-(Z25-2),1)</f>
        <v>3</v>
      </c>
      <c r="I25" s="72" t="str">
        <f ca="1">MID(AA25,Z25-(Z25-3),1)</f>
        <v>5</v>
      </c>
      <c r="J25" s="70" t="str">
        <f ca="1">MID(AA25,Z25-(Z25-4),1)</f>
        <v>7</v>
      </c>
      <c r="K25" s="10"/>
      <c r="L25" s="10"/>
      <c r="M25" s="16"/>
      <c r="N25" s="17"/>
      <c r="O25" s="18"/>
      <c r="P25" s="19"/>
      <c r="Q25" s="33" t="s">
        <v>28</v>
      </c>
      <c r="R25" s="72"/>
      <c r="S25" s="70"/>
      <c r="T25" s="71"/>
      <c r="U25" s="72" t="str">
        <f ca="1">MID(AD25,AC25-(AC25-1),1)</f>
        <v>9</v>
      </c>
      <c r="V25" s="70" t="str">
        <f ca="1">MID(AD25,AC25-(AC25-2),1)</f>
        <v>5</v>
      </c>
      <c r="W25" s="10"/>
      <c r="Z25" s="2">
        <v>4</v>
      </c>
      <c r="AA25" s="30">
        <f ca="1">IF(Z25&gt;1,RANDBETWEEN(10^(Z25-1),(10^Z25)-1),RANDBETWEEN(1,9))</f>
        <v>7357</v>
      </c>
      <c r="AB25" s="1"/>
      <c r="AC25" s="2">
        <v>2</v>
      </c>
      <c r="AD25" s="30">
        <f ca="1">IF(AC25&gt;1,RANDBETWEEN(10^(AC25-1),(10^AC25)-1),RANDBETWEEN(1,9))</f>
        <v>95</v>
      </c>
      <c r="AE25" s="1"/>
    </row>
    <row r="26" spans="1:43" ht="26.1" customHeight="1" thickTop="1" x14ac:dyDescent="0.25">
      <c r="A26" s="16"/>
      <c r="B26" s="17"/>
      <c r="C26" s="10"/>
      <c r="D26" s="32"/>
      <c r="E26" s="12"/>
      <c r="F26" s="78" t="str">
        <f ca="1">IF((G21+G22+G23+G24+G25)&gt;9,LEFT((G21+G22+G23+G24+G25),1),"")</f>
        <v/>
      </c>
      <c r="G26" s="73">
        <f t="shared" ref="G26:H26" ca="1" si="4">IF((G21+G22+G23+G24+G25)&gt;9,RIGHT((G21+G22+G23+G24+G25),1),(G21+G22+G23+G24+G25))</f>
        <v>8</v>
      </c>
      <c r="H26" s="75" t="str">
        <f t="shared" ca="1" si="4"/>
        <v>1</v>
      </c>
      <c r="I26" s="76" t="str">
        <f ca="1">IF((I21+I22+I23+I24+I25)&gt;9,RIGHT((I21+I22+I23+I24+I25),1),(I21+I22+I23+I24+I25))</f>
        <v>0</v>
      </c>
      <c r="J26" s="77" t="str">
        <f ca="1">IF((J22+J23+J24+J25)&gt;9,RIGHT((J22+J23+J24+J25),1),(J22+J23+J24+J25))</f>
        <v>1</v>
      </c>
      <c r="K26" s="10"/>
      <c r="L26" s="10"/>
      <c r="M26" s="16"/>
      <c r="N26" s="17"/>
      <c r="O26" s="10"/>
      <c r="P26" s="32"/>
      <c r="Q26" s="40" t="str">
        <f ca="1">IF((R21+R22+R23+R24+R25)&gt;9,LEFT((R21+R22+R23+R24+R25),1),"")</f>
        <v/>
      </c>
      <c r="R26" s="73">
        <f t="shared" ref="R26:T26" ca="1" si="5">IF((R21+R22+R23+R24+R25)&gt;9,RIGHT((R21+R22+R23+R24+R25),1),(R21+R22+R23+R24+R25))</f>
        <v>1</v>
      </c>
      <c r="S26" s="74">
        <f t="shared" ca="1" si="5"/>
        <v>7</v>
      </c>
      <c r="T26" s="75" t="str">
        <f t="shared" ca="1" si="5"/>
        <v>5</v>
      </c>
      <c r="U26" s="76" t="str">
        <f ca="1">IF((U21+U22+U23+U24+U25)&gt;9,RIGHT((U21+U22+U23+U24+U25),1),(U21+U22+U23+U24+U25))</f>
        <v>4</v>
      </c>
      <c r="V26" s="77" t="str">
        <f ca="1">IF((V22+V23+V24+V25)&gt;9,RIGHT((V22+V23+V24+V25),1),(V22+V23+V24+V25))</f>
        <v>8</v>
      </c>
      <c r="W26" s="10"/>
      <c r="AA26" s="28">
        <f ca="1">AA24+AA25+AA23+AA22</f>
        <v>8101</v>
      </c>
      <c r="AB26" s="27" t="str">
        <f ca="1">IF(VALUE(CONCATENATE(F26,G26,H26,I26,J26))&lt;&gt;AA26,"F","V")</f>
        <v>V</v>
      </c>
      <c r="AD26" s="28">
        <f ca="1">AD24+AD25+AD23+AD22</f>
        <v>17548</v>
      </c>
      <c r="AE26" s="27" t="str">
        <f ca="1">IF(VALUE(CONCATENATE(Q26,R26,S26,T26,U26,V26))&lt;&gt;AD26,"F","V")</f>
        <v>V</v>
      </c>
      <c r="AP26" s="64"/>
      <c r="AQ26" s="64"/>
    </row>
    <row r="27" spans="1:43" ht="15" customHeight="1" x14ac:dyDescent="0.25">
      <c r="A27" s="23"/>
      <c r="B27" s="23"/>
      <c r="C27" s="10"/>
      <c r="D27" s="11"/>
      <c r="E27" s="12"/>
      <c r="F27" s="13"/>
      <c r="G27" s="11"/>
      <c r="H27" s="12"/>
      <c r="I27" s="13"/>
      <c r="J27" s="11"/>
      <c r="K27" s="10"/>
      <c r="L27" s="10"/>
      <c r="M27" s="23"/>
      <c r="N27" s="23"/>
      <c r="O27" s="10"/>
      <c r="P27" s="11"/>
      <c r="Q27" s="12"/>
      <c r="R27" s="13"/>
      <c r="S27" s="11"/>
      <c r="T27" s="12"/>
      <c r="U27" s="13"/>
      <c r="V27" s="11"/>
      <c r="W27" s="10"/>
      <c r="AP27" s="64"/>
      <c r="AQ27" s="64"/>
    </row>
    <row r="28" spans="1:43" ht="15" customHeight="1" x14ac:dyDescent="0.25">
      <c r="A28" s="23"/>
      <c r="B28" s="23"/>
      <c r="C28" s="10"/>
      <c r="D28" s="11"/>
      <c r="E28" s="12"/>
      <c r="F28" s="13"/>
      <c r="G28" s="11"/>
      <c r="H28" s="12"/>
      <c r="I28" s="13"/>
      <c r="J28" s="11"/>
      <c r="K28" s="10"/>
      <c r="L28" s="10"/>
      <c r="M28" s="23"/>
      <c r="N28" s="23"/>
      <c r="O28" s="10"/>
      <c r="P28" s="11"/>
      <c r="Q28" s="12"/>
      <c r="R28" s="13"/>
      <c r="S28" s="11"/>
      <c r="T28" s="12"/>
      <c r="U28" s="13"/>
      <c r="V28" s="11"/>
      <c r="W28" s="10"/>
      <c r="AP28" s="64"/>
      <c r="AQ28" s="64"/>
    </row>
    <row r="29" spans="1:43" ht="18" customHeight="1" x14ac:dyDescent="0.3">
      <c r="A29" s="15" t="s">
        <v>8</v>
      </c>
      <c r="B29" s="15"/>
      <c r="C29" s="10"/>
      <c r="D29" s="11"/>
      <c r="E29" s="12"/>
      <c r="F29" s="65" t="str">
        <f ca="1">IF((G29+G30+G31+G32+G33)&gt;9,LEFT((G29+G30+G31+G32+G33),1),0)</f>
        <v>2</v>
      </c>
      <c r="G29" s="66" t="str">
        <f t="shared" ref="G29" ca="1" si="6">IF((H29+H30+H31+H32+H33)&gt;9,LEFT((H29+H30+H31+H32+H33),1),0)</f>
        <v>2</v>
      </c>
      <c r="H29" s="67" t="str">
        <f ca="1">IF((I29+I30+I31+I32+I33)&gt;9,LEFT((I29+I30+I31+I32+I33),1),0)</f>
        <v>3</v>
      </c>
      <c r="I29" s="68" t="str">
        <f ca="1">IF((J30+J31+J32+J33)&gt;9,LEFT((J30+J31+J32+J33),1),0)</f>
        <v>2</v>
      </c>
      <c r="J29" s="69"/>
      <c r="K29" s="10"/>
      <c r="L29" s="10"/>
      <c r="M29" s="15" t="s">
        <v>9</v>
      </c>
      <c r="N29" s="23"/>
      <c r="O29" s="10"/>
      <c r="P29" s="11"/>
      <c r="Q29" s="12"/>
      <c r="R29" s="65">
        <f ca="1">IF((S29+S30+S31+S32+S33)&gt;9,LEFT((S29+S30+S31+S32+S33),1),0)</f>
        <v>0</v>
      </c>
      <c r="S29" s="66" t="str">
        <f t="shared" ref="S29" ca="1" si="7">IF((T29+T30+T31+T32+T33)&gt;9,LEFT((T29+T30+T31+T32+T33),1),0)</f>
        <v>1</v>
      </c>
      <c r="T29" s="67" t="str">
        <f ca="1">IF((U29+U30+U31+U32+U33)&gt;9,LEFT((U29+U30+U31+U32+U33),1),0)</f>
        <v>1</v>
      </c>
      <c r="U29" s="68">
        <f ca="1">IF((V30+V31+V32+V33)&gt;9,LEFT((V30+V31+V32+V33),1),0)</f>
        <v>0</v>
      </c>
      <c r="V29" s="69"/>
      <c r="W29" s="10"/>
      <c r="AP29" s="64"/>
      <c r="AQ29" s="64"/>
    </row>
    <row r="30" spans="1:43" ht="26.1" customHeight="1" x14ac:dyDescent="0.25">
      <c r="A30" s="10"/>
      <c r="B30" s="10"/>
      <c r="C30" s="10"/>
      <c r="D30" s="11"/>
      <c r="E30" s="10"/>
      <c r="F30" s="70" t="str">
        <f ca="1">MID(AA30,Z30-(Z30-1),1)</f>
        <v>8</v>
      </c>
      <c r="G30" s="70" t="str">
        <f ca="1">MID(AA30,Z30-(Z30-2),1)</f>
        <v>7</v>
      </c>
      <c r="H30" s="71" t="str">
        <f ca="1">MID(AA30,Z30-(Z30-3),1)</f>
        <v>3</v>
      </c>
      <c r="I30" s="70" t="str">
        <f ca="1">MID(AA30,Z30-(Z30-4),1)</f>
        <v>9</v>
      </c>
      <c r="J30" s="70" t="str">
        <f ca="1">MID(AA30,Z30-(Z30-5),1)</f>
        <v>9</v>
      </c>
      <c r="K30" s="10"/>
      <c r="L30" s="10"/>
      <c r="M30" s="10"/>
      <c r="N30" s="10"/>
      <c r="O30" s="10"/>
      <c r="P30" s="10"/>
      <c r="Q30" s="10"/>
      <c r="R30" s="70" t="str">
        <f ca="1">MID(AD30,AC30-(AC30-1),1)</f>
        <v>2</v>
      </c>
      <c r="S30" s="70" t="str">
        <f ca="1">MID(AD30,AC30-(AC30-2),1)</f>
        <v>4</v>
      </c>
      <c r="T30" s="71" t="str">
        <f ca="1">MID(AD30,AC30-(AC30-3),1)</f>
        <v>3</v>
      </c>
      <c r="U30" s="72" t="str">
        <f ca="1">MID(AD30,AC30-(AC30-4),1)</f>
        <v>5</v>
      </c>
      <c r="V30" s="70" t="str">
        <f ca="1">MID(AD30,AC30-(AC30-5),1)</f>
        <v>2</v>
      </c>
      <c r="W30" s="10"/>
      <c r="Z30" s="2">
        <v>5</v>
      </c>
      <c r="AA30" s="29">
        <f ca="1">RANDBETWEEN(10^(Z30-1),(10^Z30)-1)</f>
        <v>87399</v>
      </c>
      <c r="AB30" s="2"/>
      <c r="AC30" s="2">
        <v>5</v>
      </c>
      <c r="AD30" s="29">
        <f ca="1">RANDBETWEEN(10^(AC30-1),(10^AC30)-1)</f>
        <v>24352</v>
      </c>
      <c r="AP30" s="64"/>
      <c r="AQ30" s="64"/>
    </row>
    <row r="31" spans="1:43" ht="26.1" customHeight="1" x14ac:dyDescent="0.3">
      <c r="A31" s="10"/>
      <c r="B31" s="10"/>
      <c r="C31" s="10"/>
      <c r="D31" s="11"/>
      <c r="E31" s="33" t="s">
        <v>28</v>
      </c>
      <c r="F31" s="72"/>
      <c r="G31" s="70" t="str">
        <f ca="1">MID(AA31,Z31-(Z31-1),1)</f>
        <v>7</v>
      </c>
      <c r="H31" s="71" t="str">
        <f ca="1">MID(AA31,Z31-(Z31-2),1)</f>
        <v>7</v>
      </c>
      <c r="I31" s="72" t="str">
        <f ca="1">MID(AA31,Z31-(Z31-3),1)</f>
        <v>4</v>
      </c>
      <c r="J31" s="70" t="str">
        <f ca="1">MID(AA31,Z31-(Z31-4),1)</f>
        <v>9</v>
      </c>
      <c r="K31" s="10"/>
      <c r="L31" s="10"/>
      <c r="M31" s="10"/>
      <c r="N31" s="15"/>
      <c r="O31" s="10"/>
      <c r="P31" s="11"/>
      <c r="Q31" s="33" t="s">
        <v>28</v>
      </c>
      <c r="R31" s="72"/>
      <c r="S31" s="70" t="str">
        <f ca="1">MID(AD31,AC31-(AC31-1),1)</f>
        <v>3</v>
      </c>
      <c r="T31" s="71" t="str">
        <f ca="1">MID(AD31,AC31-(AC31-2),1)</f>
        <v>2</v>
      </c>
      <c r="U31" s="72" t="str">
        <f ca="1">MID(AD31,AC31-(AC31-3),1)</f>
        <v>4</v>
      </c>
      <c r="V31" s="70" t="str">
        <f ca="1">MID(AD31,AC31-(AC31-4),1)</f>
        <v>0</v>
      </c>
      <c r="W31" s="10"/>
      <c r="Z31" s="2">
        <v>4</v>
      </c>
      <c r="AA31" s="29">
        <f ca="1">RANDBETWEEN(10^(Z31-1),(10^Z31)-1)</f>
        <v>7749</v>
      </c>
      <c r="AB31" s="2"/>
      <c r="AC31" s="2">
        <v>4</v>
      </c>
      <c r="AD31" s="29">
        <f ca="1">RANDBETWEEN(10^(AC31-1),(10^AC31)-1)</f>
        <v>3240</v>
      </c>
      <c r="AE31" s="2"/>
    </row>
    <row r="32" spans="1:43" ht="26.1" customHeight="1" x14ac:dyDescent="0.3">
      <c r="A32" s="15"/>
      <c r="B32" s="15"/>
      <c r="C32" s="10"/>
      <c r="D32" s="11"/>
      <c r="E32" s="33" t="s">
        <v>28</v>
      </c>
      <c r="F32" s="72"/>
      <c r="G32" s="70"/>
      <c r="H32" s="71" t="str">
        <f ca="1">MID(AA32,Z32-(Z32-1),1)</f>
        <v>3</v>
      </c>
      <c r="I32" s="72" t="str">
        <f ca="1">MID(AA32,Z32-(Z32-2),1)</f>
        <v>7</v>
      </c>
      <c r="J32" s="70" t="str">
        <f ca="1">MID(AA32,Z32-(Z32-3),1)</f>
        <v>2</v>
      </c>
      <c r="K32" s="10"/>
      <c r="L32" s="10"/>
      <c r="M32" s="15"/>
      <c r="N32" s="15"/>
      <c r="O32" s="10"/>
      <c r="P32" s="11"/>
      <c r="Q32" s="33" t="s">
        <v>28</v>
      </c>
      <c r="R32" s="72"/>
      <c r="S32" s="70"/>
      <c r="T32" s="71" t="str">
        <f ca="1">MID(AD32,AC32-(AC32-1),1)</f>
        <v>6</v>
      </c>
      <c r="U32" s="72" t="str">
        <f ca="1">MID(AD32,AC32-(AC32-2),1)</f>
        <v>1</v>
      </c>
      <c r="V32" s="70" t="str">
        <f ca="1">MID(AD32,AC32-(AC32-3),1)</f>
        <v>3</v>
      </c>
      <c r="W32" s="10"/>
      <c r="Z32" s="2">
        <v>3</v>
      </c>
      <c r="AA32" s="29">
        <f ca="1">RANDBETWEEN(10^(Z32-1),(10^Z32)-1)</f>
        <v>372</v>
      </c>
      <c r="AB32" s="1"/>
      <c r="AC32" s="2">
        <v>3</v>
      </c>
      <c r="AD32" s="29">
        <f ca="1">RANDBETWEEN(10^(AC32-1),(10^AC32)-1)</f>
        <v>613</v>
      </c>
      <c r="AE32" s="1"/>
    </row>
    <row r="33" spans="1:31" ht="26.1" customHeight="1" thickBot="1" x14ac:dyDescent="0.35">
      <c r="A33" s="16"/>
      <c r="B33" s="17"/>
      <c r="C33" s="18"/>
      <c r="D33" s="19"/>
      <c r="E33" s="33" t="s">
        <v>28</v>
      </c>
      <c r="F33" s="72"/>
      <c r="G33" s="70" t="str">
        <f ca="1">MID(AA33,Z33-(Z33-1),1)</f>
        <v>5</v>
      </c>
      <c r="H33" s="71" t="str">
        <f ca="1">MID(AA33,Z33-(Z33-2),1)</f>
        <v>9</v>
      </c>
      <c r="I33" s="72" t="str">
        <f ca="1">MID(AA33,Z33-(Z33-3),1)</f>
        <v>8</v>
      </c>
      <c r="J33" s="70" t="str">
        <f ca="1">MID(AA33,Z33-(Z33-4),1)</f>
        <v>4</v>
      </c>
      <c r="K33" s="10"/>
      <c r="L33" s="10"/>
      <c r="M33" s="16"/>
      <c r="N33" s="17"/>
      <c r="O33" s="18"/>
      <c r="P33" s="19"/>
      <c r="Q33" s="33" t="s">
        <v>28</v>
      </c>
      <c r="R33" s="72"/>
      <c r="S33" s="70"/>
      <c r="T33" s="71" t="str">
        <f ca="1">MID(AD33,AC33-(AC33-1),1)</f>
        <v>1</v>
      </c>
      <c r="U33" s="72" t="str">
        <f ca="1">MID(AD33,AC33-(AC33-2),1)</f>
        <v>8</v>
      </c>
      <c r="V33" s="70" t="str">
        <f ca="1">MID(AD33,AC33-(AC33-3),1)</f>
        <v>4</v>
      </c>
      <c r="W33" s="10"/>
      <c r="Z33" s="2">
        <v>4</v>
      </c>
      <c r="AA33" s="30">
        <f ca="1">IF(Z33&gt;1,RANDBETWEEN(10^(Z33-1),(10^Z33)-1),RANDBETWEEN(1,9))</f>
        <v>5984</v>
      </c>
      <c r="AB33" s="1"/>
      <c r="AC33" s="2">
        <v>3</v>
      </c>
      <c r="AD33" s="30">
        <f ca="1">IF(AC33&gt;1,RANDBETWEEN(10^(AC33-1),(10^AC33)-1),RANDBETWEEN(1,9))</f>
        <v>184</v>
      </c>
      <c r="AE33" s="1"/>
    </row>
    <row r="34" spans="1:31" ht="26.1" customHeight="1" thickTop="1" x14ac:dyDescent="0.25">
      <c r="A34" s="16"/>
      <c r="B34" s="17"/>
      <c r="C34" s="10"/>
      <c r="D34" s="32"/>
      <c r="E34" s="39" t="str">
        <f ca="1">IF((F29+F30+F31+F32+F33)&gt;9,LEFT((F29+F30+F31+F32+F33),1),"")</f>
        <v>1</v>
      </c>
      <c r="F34" s="73" t="str">
        <f t="shared" ref="F34:H34" ca="1" si="8">IF((F29+F30+F31+F32+F33)&gt;9,RIGHT((F29+F30+F31+F32+F33),1),(F29+F30+F31+F32+F33))</f>
        <v>0</v>
      </c>
      <c r="G34" s="74" t="str">
        <f t="shared" ca="1" si="8"/>
        <v>1</v>
      </c>
      <c r="H34" s="75" t="str">
        <f t="shared" ca="1" si="8"/>
        <v>5</v>
      </c>
      <c r="I34" s="76" t="str">
        <f ca="1">IF((I29+I30+I31+I32+I33)&gt;9,RIGHT((I29+I30+I31+I32+I33),1),(I29+I30+I31+I32+I33))</f>
        <v>0</v>
      </c>
      <c r="J34" s="77" t="str">
        <f ca="1">IF((J30+J31+J32+J33)&gt;9,RIGHT((J30+J31+J32+J33),1),(J30+J31+J32+J33))</f>
        <v>4</v>
      </c>
      <c r="K34" s="10"/>
      <c r="L34" s="10"/>
      <c r="M34" s="16"/>
      <c r="N34" s="17"/>
      <c r="O34" s="10"/>
      <c r="P34" s="32"/>
      <c r="Q34" s="40" t="str">
        <f ca="1">IF((R29+R30+R31+R32+R33)&gt;9,LEFT((R29+R30+R31+R32+R33),1),"")</f>
        <v/>
      </c>
      <c r="R34" s="73">
        <f t="shared" ref="R34:T34" ca="1" si="9">IF((R29+R30+R31+R32+R33)&gt;9,RIGHT((R29+R30+R31+R32+R33),1),(R29+R30+R31+R32+R33))</f>
        <v>2</v>
      </c>
      <c r="S34" s="74">
        <f t="shared" ca="1" si="9"/>
        <v>8</v>
      </c>
      <c r="T34" s="75" t="str">
        <f t="shared" ca="1" si="9"/>
        <v>3</v>
      </c>
      <c r="U34" s="76" t="str">
        <f ca="1">IF((U29+U30+U31+U32+U33)&gt;9,RIGHT((U29+U30+U31+U32+U33),1),(U29+U30+U31+U32+U33))</f>
        <v>8</v>
      </c>
      <c r="V34" s="77">
        <f ca="1">IF((V30+V31+V32+V33)&gt;9,RIGHT((V30+V31+V32+V33),1),(V30+V31+V32+V33))</f>
        <v>9</v>
      </c>
      <c r="W34" s="10"/>
      <c r="AA34" s="28">
        <f ca="1">AA32+AA33+AA31+AA30</f>
        <v>101504</v>
      </c>
      <c r="AB34" s="27" t="str">
        <f ca="1">IF(VALUE(CONCATENATE(E34,F34,G34,H34,I34,J34))&lt;&gt;AA34,"F","V")</f>
        <v>V</v>
      </c>
      <c r="AD34" s="28">
        <f ca="1">AD32+AD33+AD31+AD30</f>
        <v>28389</v>
      </c>
      <c r="AE34" s="27" t="str">
        <f ca="1">IF(VALUE(CONCATENATE(Q34,R34,S34,T34,U34,V34))&lt;&gt;AD34,"F","V")</f>
        <v>V</v>
      </c>
    </row>
    <row r="35" spans="1:31" ht="18" customHeight="1" x14ac:dyDescent="0.25">
      <c r="A35" s="109" t="str">
        <f ca="1">CONCATENATE("CORRECTION FICHE ",$X$1)</f>
        <v>CORRECTION FICHE 338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</row>
    <row r="36" spans="1:31" ht="18" customHeight="1" x14ac:dyDescent="0.3">
      <c r="A36" s="15" t="str">
        <f>'additions (3)'!A2</f>
        <v>A</v>
      </c>
      <c r="B36" s="15"/>
      <c r="C36" s="10"/>
      <c r="D36" s="11"/>
      <c r="E36" s="12"/>
      <c r="F36" s="13"/>
      <c r="G36" s="17"/>
      <c r="H36" s="52" t="str">
        <f ca="1">'additions (3)'!H2</f>
        <v>1</v>
      </c>
      <c r="I36" s="52">
        <f ca="1">'additions (3)'!I2</f>
        <v>0</v>
      </c>
      <c r="J36" s="52">
        <f>'additions (3)'!J2</f>
        <v>0</v>
      </c>
      <c r="K36" s="10"/>
      <c r="L36" s="10"/>
      <c r="M36" s="15" t="str">
        <f>'additions (3)'!M2</f>
        <v>B</v>
      </c>
      <c r="N36" s="15"/>
      <c r="O36" s="10"/>
      <c r="P36" s="11"/>
      <c r="Q36" s="12"/>
      <c r="R36" s="13"/>
      <c r="S36" s="52">
        <f ca="1">'additions (3)'!S2</f>
        <v>0</v>
      </c>
      <c r="T36" s="52" t="str">
        <f ca="1">'additions (3)'!T2</f>
        <v>1</v>
      </c>
      <c r="U36" s="52" t="str">
        <f ca="1">'additions (3)'!U2</f>
        <v>1</v>
      </c>
      <c r="V36" s="52"/>
      <c r="W36" s="14" t="str">
        <f>'additions (3)'!W2</f>
        <v>.</v>
      </c>
    </row>
    <row r="37" spans="1:31" ht="26.1" customHeight="1" x14ac:dyDescent="0.3">
      <c r="A37" s="15"/>
      <c r="B37" s="15"/>
      <c r="C37" s="13"/>
      <c r="D37" s="13"/>
      <c r="E37" s="13"/>
      <c r="F37" s="13"/>
      <c r="G37" s="11"/>
      <c r="H37" s="12" t="str">
        <f ca="1">'additions (3)'!H3</f>
        <v>6</v>
      </c>
      <c r="I37" s="13" t="str">
        <f ca="1">'additions (3)'!I3</f>
        <v>3</v>
      </c>
      <c r="J37" s="11" t="str">
        <f ca="1">'additions (3)'!J3</f>
        <v>0</v>
      </c>
      <c r="K37" s="10"/>
      <c r="L37" s="10"/>
      <c r="M37" s="15"/>
      <c r="N37" s="15"/>
      <c r="O37" s="10"/>
      <c r="P37" s="11"/>
      <c r="Q37" s="12"/>
      <c r="R37" s="13"/>
      <c r="S37" s="11" t="str">
        <f ca="1">'additions (3)'!S3</f>
        <v>7</v>
      </c>
      <c r="T37" s="12" t="str">
        <f ca="1">'additions (3)'!T3</f>
        <v>1</v>
      </c>
      <c r="U37" s="13" t="str">
        <f ca="1">'additions (3)'!U3</f>
        <v>7</v>
      </c>
      <c r="V37" s="11" t="str">
        <f ca="1">'additions (3)'!V3</f>
        <v>9</v>
      </c>
      <c r="W37" s="10"/>
    </row>
    <row r="38" spans="1:31" ht="26.1" customHeight="1" thickBot="1" x14ac:dyDescent="0.3">
      <c r="A38" s="16"/>
      <c r="B38" s="17"/>
      <c r="D38" s="13"/>
      <c r="E38" s="13"/>
      <c r="F38" s="33" t="str">
        <f>'additions (3)'!F4</f>
        <v>+</v>
      </c>
      <c r="G38" s="47"/>
      <c r="H38" s="12"/>
      <c r="I38" s="13" t="str">
        <f ca="1">'additions (3)'!I4</f>
        <v>7</v>
      </c>
      <c r="J38" s="11" t="str">
        <f ca="1">'additions (3)'!J4</f>
        <v>2</v>
      </c>
      <c r="K38" s="10"/>
      <c r="L38" s="10"/>
      <c r="M38" s="16"/>
      <c r="N38" s="17"/>
      <c r="P38" s="19"/>
      <c r="Q38" s="25" t="str">
        <f>'additions (3)'!Q4</f>
        <v>+</v>
      </c>
      <c r="R38" s="13"/>
      <c r="S38" s="11"/>
      <c r="T38" s="12" t="str">
        <f ca="1">'additions (3)'!T4</f>
        <v>6</v>
      </c>
      <c r="U38" s="13" t="str">
        <f ca="1">'additions (3)'!U4</f>
        <v>5</v>
      </c>
      <c r="V38" s="11" t="str">
        <f ca="1">'additions (3)'!V4</f>
        <v>5</v>
      </c>
      <c r="W38" s="10"/>
    </row>
    <row r="39" spans="1:31" ht="26.1" customHeight="1" thickTop="1" x14ac:dyDescent="0.25">
      <c r="A39" s="16"/>
      <c r="B39" s="17"/>
      <c r="C39" s="13"/>
      <c r="D39" s="24"/>
      <c r="E39" s="13"/>
      <c r="F39" s="13"/>
      <c r="G39" s="22" t="str">
        <f ca="1">'additions (3)'!G5</f>
        <v/>
      </c>
      <c r="H39" s="20">
        <f ca="1">'additions (3)'!H5</f>
        <v>7</v>
      </c>
      <c r="I39" s="22" t="str">
        <f ca="1">'additions (3)'!I5</f>
        <v>0</v>
      </c>
      <c r="J39" s="22">
        <f ca="1">'additions (3)'!J5</f>
        <v>2</v>
      </c>
      <c r="K39" s="10"/>
      <c r="L39" s="10"/>
      <c r="M39" s="16"/>
      <c r="N39" s="17"/>
      <c r="O39" s="10"/>
      <c r="P39" s="32"/>
      <c r="Q39" s="12"/>
      <c r="R39" s="21" t="str">
        <f ca="1">'additions (3)'!R5</f>
        <v/>
      </c>
      <c r="S39" s="22">
        <f ca="1">'additions (3)'!S5</f>
        <v>7</v>
      </c>
      <c r="T39" s="20">
        <f ca="1">'additions (3)'!T5</f>
        <v>8</v>
      </c>
      <c r="U39" s="22" t="str">
        <f ca="1">'additions (3)'!U5</f>
        <v>3</v>
      </c>
      <c r="V39" s="22" t="str">
        <f ca="1">'additions (3)'!V5</f>
        <v>4</v>
      </c>
      <c r="W39" s="10"/>
    </row>
    <row r="40" spans="1:31" ht="15" customHeight="1" x14ac:dyDescent="0.25">
      <c r="A40" s="23"/>
      <c r="B40" s="23"/>
      <c r="C40" s="10"/>
      <c r="D40" s="11"/>
      <c r="E40" s="12"/>
      <c r="F40" s="13"/>
      <c r="G40" s="11"/>
      <c r="H40" s="12"/>
      <c r="I40" s="13"/>
      <c r="J40" s="11"/>
      <c r="K40" s="10"/>
      <c r="L40" s="10"/>
      <c r="M40" s="23"/>
      <c r="N40" s="23"/>
      <c r="O40" s="10"/>
      <c r="P40" s="11"/>
      <c r="Q40" s="12"/>
      <c r="R40" s="13"/>
      <c r="S40" s="11"/>
      <c r="T40" s="12"/>
      <c r="U40" s="13"/>
      <c r="V40" s="11"/>
      <c r="W40" s="10"/>
    </row>
    <row r="41" spans="1:31" ht="15" customHeight="1" x14ac:dyDescent="0.25">
      <c r="A41" s="10"/>
      <c r="B41" s="10"/>
      <c r="C41" s="10"/>
      <c r="D41" s="11"/>
      <c r="E41" s="12"/>
      <c r="F41" s="13"/>
      <c r="G41" s="11"/>
      <c r="H41" s="12"/>
      <c r="I41" s="13"/>
      <c r="J41" s="11"/>
      <c r="K41" s="10"/>
      <c r="L41" s="10"/>
      <c r="M41" s="10"/>
      <c r="N41" s="10"/>
      <c r="O41" s="10"/>
      <c r="P41" s="10"/>
      <c r="Q41" s="10"/>
      <c r="R41" s="10"/>
      <c r="S41" s="43"/>
      <c r="T41" s="50"/>
      <c r="U41" s="10"/>
      <c r="V41" s="43"/>
      <c r="W41" s="10"/>
    </row>
    <row r="42" spans="1:31" ht="18" customHeight="1" x14ac:dyDescent="0.3">
      <c r="A42" s="15" t="str">
        <f>'additions (3)'!A8</f>
        <v>C</v>
      </c>
      <c r="B42" s="15"/>
      <c r="C42" s="10"/>
      <c r="D42" s="11"/>
      <c r="E42" s="12"/>
      <c r="F42" s="52">
        <f ca="1">'additions (3)'!F8</f>
        <v>0</v>
      </c>
      <c r="G42" s="52">
        <f ca="1">'additions (3)'!G8</f>
        <v>0</v>
      </c>
      <c r="H42" s="52" t="str">
        <f ca="1">'additions (3)'!H8</f>
        <v>1</v>
      </c>
      <c r="I42" s="52" t="str">
        <f ca="1">'additions (3)'!I8</f>
        <v>1</v>
      </c>
      <c r="J42" s="52">
        <f>'additions (3)'!J8</f>
        <v>0</v>
      </c>
      <c r="K42" s="10"/>
      <c r="L42" s="10"/>
      <c r="M42" s="15" t="str">
        <f>'additions (3)'!M8</f>
        <v>D</v>
      </c>
      <c r="N42" s="15"/>
      <c r="O42" s="10"/>
      <c r="P42" s="11"/>
      <c r="Q42" s="12"/>
      <c r="R42" s="52">
        <f ca="1">'additions (3)'!R8</f>
        <v>0</v>
      </c>
      <c r="S42" s="52">
        <f ca="1">'additions (3)'!S8</f>
        <v>0</v>
      </c>
      <c r="T42" s="52">
        <f ca="1">'additions (3)'!T8</f>
        <v>0</v>
      </c>
      <c r="U42" s="52">
        <f ca="1">'additions (3)'!U8</f>
        <v>0</v>
      </c>
      <c r="V42" s="52"/>
      <c r="W42" s="10"/>
    </row>
    <row r="43" spans="1:31" ht="26.1" customHeight="1" x14ac:dyDescent="0.3">
      <c r="A43" s="15"/>
      <c r="B43" s="15"/>
      <c r="C43" s="10"/>
      <c r="D43" s="13"/>
      <c r="E43" s="13"/>
      <c r="F43" s="13"/>
      <c r="G43" s="11"/>
      <c r="H43" s="12" t="str">
        <f ca="1">'additions (3)'!H9</f>
        <v>2</v>
      </c>
      <c r="I43" s="13" t="str">
        <f ca="1">'additions (3)'!I9</f>
        <v>3</v>
      </c>
      <c r="J43" s="11" t="str">
        <f ca="1">'additions (3)'!J9</f>
        <v>9</v>
      </c>
      <c r="K43" s="10"/>
      <c r="L43" s="10"/>
      <c r="M43" s="15"/>
      <c r="N43" s="15"/>
      <c r="O43" s="10"/>
      <c r="P43" s="11"/>
      <c r="Q43" s="12"/>
      <c r="R43" s="13"/>
      <c r="S43" s="11" t="str">
        <f ca="1">'additions (3)'!S9</f>
        <v>6</v>
      </c>
      <c r="T43" s="12" t="str">
        <f ca="1">'additions (3)'!T9</f>
        <v>2</v>
      </c>
      <c r="U43" s="13" t="str">
        <f ca="1">'additions (3)'!U9</f>
        <v>3</v>
      </c>
      <c r="V43" s="11" t="str">
        <f ca="1">'additions (3)'!V9</f>
        <v>8</v>
      </c>
      <c r="W43" s="10"/>
    </row>
    <row r="44" spans="1:31" ht="26.1" customHeight="1" thickBot="1" x14ac:dyDescent="0.35">
      <c r="A44" s="16"/>
      <c r="B44" s="17"/>
      <c r="C44" s="18"/>
      <c r="D44" s="19"/>
      <c r="E44" s="33" t="str">
        <f>'additions (3)'!E10</f>
        <v>+</v>
      </c>
      <c r="F44" s="13"/>
      <c r="G44" s="11" t="str">
        <f ca="1">'additions (3)'!G10</f>
        <v>3</v>
      </c>
      <c r="H44" s="12" t="str">
        <f ca="1">'additions (3)'!H10</f>
        <v>5</v>
      </c>
      <c r="I44" s="13" t="str">
        <f ca="1">'additions (3)'!I10</f>
        <v>8</v>
      </c>
      <c r="J44" s="11" t="str">
        <f ca="1">'additions (3)'!J10</f>
        <v>1</v>
      </c>
      <c r="K44" s="10"/>
      <c r="L44" s="10"/>
      <c r="M44" s="16"/>
      <c r="N44" s="17"/>
      <c r="O44" s="18"/>
      <c r="P44" s="19"/>
      <c r="Q44" s="33" t="str">
        <f>'additions (3)'!Q10</f>
        <v>+</v>
      </c>
      <c r="R44" s="13"/>
      <c r="S44" s="11" t="str">
        <f ca="1">'additions (3)'!S10</f>
        <v>2</v>
      </c>
      <c r="T44" s="12" t="str">
        <f ca="1">'additions (3)'!T10</f>
        <v>2</v>
      </c>
      <c r="U44" s="13" t="str">
        <f ca="1">'additions (3)'!U10</f>
        <v>0</v>
      </c>
      <c r="V44" s="11" t="str">
        <f ca="1">'additions (3)'!V10</f>
        <v>0</v>
      </c>
      <c r="W44" s="10"/>
    </row>
    <row r="45" spans="1:31" ht="26.1" customHeight="1" thickTop="1" x14ac:dyDescent="0.25">
      <c r="A45" s="16"/>
      <c r="B45" s="17"/>
      <c r="C45" s="10"/>
      <c r="D45" s="32"/>
      <c r="E45" s="12"/>
      <c r="F45" s="21" t="str">
        <f ca="1">'additions (3)'!F11</f>
        <v/>
      </c>
      <c r="G45" s="22">
        <f ca="1">'additions (3)'!G11</f>
        <v>3</v>
      </c>
      <c r="H45" s="20">
        <f ca="1">'additions (3)'!H11</f>
        <v>8</v>
      </c>
      <c r="I45" s="22" t="str">
        <f ca="1">'additions (3)'!I11</f>
        <v>2</v>
      </c>
      <c r="J45" s="22" t="str">
        <f ca="1">'additions (3)'!J11</f>
        <v>0</v>
      </c>
      <c r="K45" s="10"/>
      <c r="L45" s="10"/>
      <c r="M45" s="16"/>
      <c r="N45" s="17"/>
      <c r="O45" s="10"/>
      <c r="P45" s="32"/>
      <c r="Q45" s="12"/>
      <c r="R45" s="21" t="str">
        <f ca="1">'additions (3)'!R11</f>
        <v/>
      </c>
      <c r="S45" s="22">
        <f ca="1">'additions (3)'!S11</f>
        <v>8</v>
      </c>
      <c r="T45" s="20">
        <f ca="1">'additions (3)'!T11</f>
        <v>4</v>
      </c>
      <c r="U45" s="22">
        <f ca="1">'additions (3)'!U11</f>
        <v>3</v>
      </c>
      <c r="V45" s="22">
        <f ca="1">'additions (3)'!V11</f>
        <v>8</v>
      </c>
      <c r="W45" s="10"/>
    </row>
    <row r="46" spans="1:31" ht="15" customHeight="1" x14ac:dyDescent="0.25">
      <c r="A46" s="23"/>
      <c r="B46" s="23"/>
      <c r="C46" s="10"/>
      <c r="D46" s="11"/>
      <c r="E46" s="12"/>
      <c r="F46" s="13"/>
      <c r="G46" s="11"/>
      <c r="H46" s="12"/>
      <c r="I46" s="13"/>
      <c r="J46" s="11"/>
      <c r="K46" s="10"/>
      <c r="L46" s="10"/>
      <c r="M46" s="23"/>
      <c r="N46" s="23"/>
      <c r="O46" s="10"/>
      <c r="P46" s="11"/>
      <c r="Q46" s="12"/>
      <c r="R46" s="13"/>
      <c r="S46" s="11"/>
      <c r="T46" s="12"/>
      <c r="U46" s="13"/>
      <c r="V46" s="11"/>
      <c r="W46" s="10"/>
    </row>
    <row r="47" spans="1:31" ht="15" customHeight="1" x14ac:dyDescent="0.25">
      <c r="A47" s="23"/>
      <c r="B47" s="23"/>
      <c r="C47" s="10"/>
      <c r="D47" s="11"/>
      <c r="E47" s="12"/>
      <c r="F47" s="13"/>
      <c r="G47" s="11"/>
      <c r="H47" s="12"/>
      <c r="I47" s="13"/>
      <c r="J47" s="11"/>
      <c r="K47" s="10"/>
      <c r="L47" s="10"/>
      <c r="M47" s="23"/>
      <c r="N47" s="23"/>
      <c r="O47" s="10"/>
      <c r="P47" s="11"/>
      <c r="Q47" s="12"/>
      <c r="R47" s="13"/>
      <c r="S47" s="11"/>
      <c r="T47" s="12"/>
      <c r="U47" s="13"/>
      <c r="V47" s="11"/>
      <c r="W47" s="10"/>
    </row>
    <row r="48" spans="1:31" ht="18" customHeight="1" x14ac:dyDescent="0.3">
      <c r="A48" s="15" t="str">
        <f>'additions (3)'!A14</f>
        <v>E</v>
      </c>
      <c r="B48" s="15"/>
      <c r="C48" s="10"/>
      <c r="D48" s="11"/>
      <c r="E48" s="10"/>
      <c r="F48" s="53"/>
      <c r="G48" s="52">
        <f ca="1">'additions (3)'!G14</f>
        <v>0</v>
      </c>
      <c r="H48" s="52" t="str">
        <f ca="1">'additions (3)'!H14</f>
        <v>2</v>
      </c>
      <c r="I48" s="52" t="str">
        <f ca="1">'additions (3)'!I14</f>
        <v>1</v>
      </c>
      <c r="J48" s="54"/>
      <c r="K48" s="10"/>
      <c r="L48" s="10"/>
      <c r="M48" s="15" t="str">
        <f>'additions (3)'!M14</f>
        <v>F</v>
      </c>
      <c r="N48" s="10"/>
      <c r="O48" s="10"/>
      <c r="P48" s="10"/>
      <c r="Q48" s="10"/>
      <c r="R48" s="53"/>
      <c r="S48" s="52">
        <f ca="1">'additions (3)'!S14</f>
        <v>0</v>
      </c>
      <c r="T48" s="52" t="str">
        <f ca="1">'additions (3)'!T14</f>
        <v>1</v>
      </c>
      <c r="U48" s="52">
        <f ca="1">'additions (3)'!U14</f>
        <v>0</v>
      </c>
      <c r="V48" s="54"/>
      <c r="W48" s="10"/>
    </row>
    <row r="49" spans="1:23" ht="26.1" customHeight="1" x14ac:dyDescent="0.3">
      <c r="I49" s="13" t="str">
        <f ca="1">'additions (3)'!I15</f>
        <v>9</v>
      </c>
      <c r="J49" s="11" t="str">
        <f ca="1">'additions (3)'!J15</f>
        <v>2</v>
      </c>
      <c r="N49" s="15"/>
      <c r="O49" s="10"/>
      <c r="P49" s="11"/>
      <c r="Q49" s="12"/>
      <c r="R49" s="13"/>
      <c r="S49" s="11" t="str">
        <f ca="1">'additions (3)'!S15</f>
        <v>5</v>
      </c>
      <c r="T49" s="12" t="str">
        <f ca="1">'additions (3)'!T15</f>
        <v>7</v>
      </c>
      <c r="U49" s="13" t="str">
        <f ca="1">'additions (3)'!U15</f>
        <v>5</v>
      </c>
      <c r="V49" s="11" t="str">
        <f ca="1">'additions (3)'!V15</f>
        <v>0</v>
      </c>
      <c r="W49" s="10"/>
    </row>
    <row r="50" spans="1:23" ht="26.1" customHeight="1" x14ac:dyDescent="0.3">
      <c r="A50" s="15"/>
      <c r="B50" s="15"/>
      <c r="C50" s="10"/>
      <c r="D50" s="11"/>
      <c r="E50" s="33" t="str">
        <f>'additions (3)'!E16</f>
        <v>+</v>
      </c>
      <c r="F50" s="13"/>
      <c r="G50" s="11"/>
      <c r="H50" s="12" t="str">
        <f ca="1">'additions (3)'!H16</f>
        <v>2</v>
      </c>
      <c r="I50" s="13" t="str">
        <f ca="1">'additions (3)'!I16</f>
        <v>9</v>
      </c>
      <c r="J50" s="11" t="str">
        <f ca="1">'additions (3)'!J16</f>
        <v>8</v>
      </c>
      <c r="K50" s="10"/>
      <c r="L50" s="10"/>
      <c r="M50" s="15"/>
      <c r="N50" s="15"/>
      <c r="O50" s="10"/>
      <c r="P50" s="11"/>
      <c r="Q50" s="33" t="str">
        <f>'additions (3)'!Q16</f>
        <v>+</v>
      </c>
      <c r="R50" s="13"/>
      <c r="S50" s="11"/>
      <c r="T50" s="12" t="str">
        <f ca="1">'additions (3)'!T16</f>
        <v>1</v>
      </c>
      <c r="U50" s="13" t="str">
        <f ca="1">'additions (3)'!U16</f>
        <v>9</v>
      </c>
      <c r="V50" s="11" t="str">
        <f ca="1">'additions (3)'!V16</f>
        <v>7</v>
      </c>
      <c r="W50" s="10"/>
    </row>
    <row r="51" spans="1:23" ht="26.1" customHeight="1" thickBot="1" x14ac:dyDescent="0.35">
      <c r="A51" s="16"/>
      <c r="B51" s="17"/>
      <c r="C51" s="18"/>
      <c r="D51" s="19"/>
      <c r="E51" s="33" t="str">
        <f>'additions (3)'!E17</f>
        <v>+</v>
      </c>
      <c r="F51" s="13"/>
      <c r="G51" s="11" t="str">
        <f ca="1">'additions (3)'!G17</f>
        <v>3</v>
      </c>
      <c r="H51" s="12" t="str">
        <f ca="1">'additions (3)'!H17</f>
        <v>5</v>
      </c>
      <c r="I51" s="13" t="str">
        <f ca="1">'additions (3)'!I17</f>
        <v>3</v>
      </c>
      <c r="J51" s="11" t="str">
        <f ca="1">'additions (3)'!J17</f>
        <v>6</v>
      </c>
      <c r="K51" s="10"/>
      <c r="L51" s="10"/>
      <c r="M51" s="16"/>
      <c r="N51" s="17"/>
      <c r="O51" s="18"/>
      <c r="P51" s="19"/>
      <c r="Q51" s="33" t="str">
        <f>'additions (3)'!Q17</f>
        <v>+</v>
      </c>
      <c r="R51" s="13"/>
      <c r="S51" s="11"/>
      <c r="T51" s="12"/>
      <c r="U51" s="13" t="str">
        <f ca="1">'additions (3)'!U17</f>
        <v>3</v>
      </c>
      <c r="V51" s="11" t="str">
        <f ca="1">'additions (3)'!V17</f>
        <v>0</v>
      </c>
      <c r="W51" s="10"/>
    </row>
    <row r="52" spans="1:23" ht="26.1" customHeight="1" thickTop="1" x14ac:dyDescent="0.25">
      <c r="A52" s="16"/>
      <c r="B52" s="17"/>
      <c r="C52" s="10"/>
      <c r="D52" s="32">
        <f>'additions (3)'!D18</f>
        <v>0</v>
      </c>
      <c r="E52" s="12"/>
      <c r="F52" s="21" t="str">
        <f ca="1">'additions (3)'!F18</f>
        <v/>
      </c>
      <c r="G52" s="22">
        <f ca="1">'additions (3)'!G18</f>
        <v>3</v>
      </c>
      <c r="H52" s="20">
        <f ca="1">'additions (3)'!H18</f>
        <v>9</v>
      </c>
      <c r="I52" s="22" t="str">
        <f ca="1">'additions (3)'!I18</f>
        <v>2</v>
      </c>
      <c r="J52" s="22" t="str">
        <f ca="1">'additions (3)'!J18</f>
        <v>6</v>
      </c>
      <c r="K52" s="10"/>
      <c r="L52" s="10"/>
      <c r="M52" s="16"/>
      <c r="N52" s="17"/>
      <c r="O52" s="10"/>
      <c r="P52" s="32"/>
      <c r="Q52" s="12"/>
      <c r="R52" s="21" t="str">
        <f ca="1">'additions (3)'!R18</f>
        <v/>
      </c>
      <c r="S52" s="22">
        <f ca="1">'additions (3)'!S18</f>
        <v>5</v>
      </c>
      <c r="T52" s="20">
        <f ca="1">'additions (3)'!T18</f>
        <v>9</v>
      </c>
      <c r="U52" s="22" t="str">
        <f ca="1">'additions (3)'!U18</f>
        <v>7</v>
      </c>
      <c r="V52" s="22">
        <f ca="1">'additions (3)'!V18</f>
        <v>7</v>
      </c>
      <c r="W52" s="10"/>
    </row>
    <row r="53" spans="1:23" ht="15" customHeight="1" x14ac:dyDescent="0.25">
      <c r="A53" s="23"/>
      <c r="B53" s="23"/>
      <c r="C53" s="10"/>
      <c r="D53" s="11"/>
      <c r="E53" s="12"/>
      <c r="F53" s="13"/>
      <c r="G53" s="11"/>
      <c r="H53" s="12"/>
      <c r="I53" s="13"/>
      <c r="J53" s="11"/>
      <c r="K53" s="10"/>
      <c r="L53" s="10"/>
      <c r="M53" s="23"/>
      <c r="N53" s="23"/>
      <c r="O53" s="10"/>
      <c r="P53" s="11"/>
      <c r="Q53" s="12"/>
      <c r="R53" s="13"/>
      <c r="S53" s="11"/>
      <c r="T53" s="12"/>
      <c r="U53" s="13"/>
      <c r="V53" s="11"/>
      <c r="W53" s="10"/>
    </row>
    <row r="54" spans="1:23" ht="15" customHeight="1" x14ac:dyDescent="0.25">
      <c r="A54" s="23"/>
      <c r="B54" s="23"/>
      <c r="C54" s="10"/>
      <c r="D54" s="11"/>
      <c r="E54" s="12"/>
      <c r="F54" s="13"/>
      <c r="G54" s="11"/>
      <c r="H54" s="12"/>
      <c r="I54" s="13"/>
      <c r="J54" s="11"/>
      <c r="K54" s="10"/>
      <c r="L54" s="10"/>
      <c r="M54" s="23"/>
      <c r="N54" s="23"/>
      <c r="O54" s="10"/>
      <c r="P54" s="11"/>
      <c r="Q54" s="12"/>
      <c r="R54" s="13"/>
      <c r="S54" s="11"/>
      <c r="T54" s="12"/>
      <c r="U54" s="13"/>
      <c r="V54" s="11"/>
      <c r="W54" s="10"/>
    </row>
    <row r="55" spans="1:23" ht="18" customHeight="1" x14ac:dyDescent="0.3">
      <c r="A55" s="15" t="str">
        <f>'additions (3)'!A21</f>
        <v>G</v>
      </c>
      <c r="B55" s="15"/>
      <c r="C55" s="10"/>
      <c r="D55" s="11"/>
      <c r="E55" s="12"/>
      <c r="F55" s="13"/>
      <c r="G55" s="52" t="str">
        <f ca="1">'additions (3)'!G21</f>
        <v>1</v>
      </c>
      <c r="H55" s="52" t="str">
        <f ca="1">'additions (3)'!H21</f>
        <v>2</v>
      </c>
      <c r="I55" s="52" t="str">
        <f ca="1">'additions (3)'!I21</f>
        <v>3</v>
      </c>
      <c r="J55" s="24"/>
      <c r="K55" s="10"/>
      <c r="L55" s="10"/>
      <c r="M55" s="15" t="str">
        <f>'additions (3)'!M21</f>
        <v>H</v>
      </c>
      <c r="N55" s="23"/>
      <c r="O55" s="10"/>
      <c r="P55" s="11"/>
      <c r="Q55" s="12"/>
      <c r="R55" s="52">
        <f ca="1">'additions (3)'!R21</f>
        <v>0</v>
      </c>
      <c r="S55" s="52" t="str">
        <f ca="1">'additions (3)'!S21</f>
        <v>1</v>
      </c>
      <c r="T55" s="52" t="str">
        <f ca="1">'additions (3)'!T21</f>
        <v>2</v>
      </c>
      <c r="U55" s="52" t="str">
        <f ca="1">'additions (3)'!U21</f>
        <v>2</v>
      </c>
      <c r="V55" s="24"/>
      <c r="W55" s="10"/>
    </row>
    <row r="56" spans="1:23" ht="26.1" customHeight="1" x14ac:dyDescent="0.25">
      <c r="A56" s="10"/>
      <c r="B56" s="10"/>
      <c r="C56" s="10"/>
      <c r="D56" s="11"/>
      <c r="E56" s="12"/>
      <c r="F56" s="13"/>
      <c r="G56" s="11"/>
      <c r="H56" s="12"/>
      <c r="I56" s="13"/>
      <c r="J56" s="11">
        <f ca="1">'additions (3)'!J22</f>
        <v>7</v>
      </c>
      <c r="K56" s="10"/>
      <c r="L56" s="10"/>
      <c r="M56" s="10"/>
      <c r="N56" s="10"/>
      <c r="O56" s="10"/>
      <c r="P56" s="10"/>
      <c r="Q56" s="10"/>
      <c r="R56" s="11" t="str">
        <f ca="1">'additions (3)'!R22</f>
        <v>1</v>
      </c>
      <c r="S56" s="11" t="str">
        <f ca="1">'additions (3)'!S22</f>
        <v>0</v>
      </c>
      <c r="T56" s="12" t="str">
        <f ca="1">'additions (3)'!T22</f>
        <v>9</v>
      </c>
      <c r="U56" s="13" t="str">
        <f ca="1">'additions (3)'!U22</f>
        <v>8</v>
      </c>
      <c r="V56" s="11" t="str">
        <f ca="1">'additions (3)'!V22</f>
        <v>6</v>
      </c>
      <c r="W56" s="10"/>
    </row>
    <row r="57" spans="1:23" ht="26.1" customHeight="1" x14ac:dyDescent="0.3">
      <c r="A57" s="10"/>
      <c r="B57" s="10"/>
      <c r="C57" s="10"/>
      <c r="D57" s="11"/>
      <c r="E57" s="33" t="s">
        <v>28</v>
      </c>
      <c r="F57" s="13"/>
      <c r="G57" s="11"/>
      <c r="H57" s="12"/>
      <c r="I57" s="13" t="str">
        <f ca="1">'additions (3)'!I23</f>
        <v>5</v>
      </c>
      <c r="J57" s="11" t="str">
        <f ca="1">'additions (3)'!J23</f>
        <v>9</v>
      </c>
      <c r="K57" s="10"/>
      <c r="L57" s="10"/>
      <c r="M57" s="10"/>
      <c r="N57" s="15"/>
      <c r="O57" s="10"/>
      <c r="P57" s="11"/>
      <c r="Q57" s="33" t="s">
        <v>28</v>
      </c>
      <c r="R57" s="13"/>
      <c r="S57" s="11" t="str">
        <f ca="1">'additions (3)'!S23</f>
        <v>6</v>
      </c>
      <c r="T57" s="12" t="str">
        <f ca="1">'additions (3)'!T23</f>
        <v>2</v>
      </c>
      <c r="U57" s="13" t="str">
        <f ca="1">'additions (3)'!U23</f>
        <v>5</v>
      </c>
      <c r="V57" s="11" t="str">
        <f ca="1">'additions (3)'!V23</f>
        <v>8</v>
      </c>
      <c r="W57" s="10"/>
    </row>
    <row r="58" spans="1:23" ht="26.1" customHeight="1" x14ac:dyDescent="0.3">
      <c r="A58" s="15"/>
      <c r="B58" s="15"/>
      <c r="C58" s="10"/>
      <c r="D58" s="11"/>
      <c r="E58" s="33" t="str">
        <f>'additions (3)'!E24</f>
        <v>+</v>
      </c>
      <c r="F58" s="13"/>
      <c r="G58" s="11"/>
      <c r="H58" s="12" t="str">
        <f ca="1">'additions (3)'!H24</f>
        <v>6</v>
      </c>
      <c r="I58" s="13" t="str">
        <f ca="1">'additions (3)'!I24</f>
        <v>7</v>
      </c>
      <c r="J58" s="11" t="str">
        <f ca="1">'additions (3)'!J24</f>
        <v>8</v>
      </c>
      <c r="K58" s="10"/>
      <c r="L58" s="10"/>
      <c r="M58" s="15"/>
      <c r="N58" s="15"/>
      <c r="O58" s="10"/>
      <c r="P58" s="11"/>
      <c r="Q58" s="33" t="str">
        <f>'additions (3)'!Q24</f>
        <v>+</v>
      </c>
      <c r="R58" s="13"/>
      <c r="S58" s="11"/>
      <c r="T58" s="12" t="str">
        <f ca="1">'additions (3)'!T24</f>
        <v>2</v>
      </c>
      <c r="U58" s="13" t="str">
        <f ca="1">'additions (3)'!U24</f>
        <v>0</v>
      </c>
      <c r="V58" s="11" t="str">
        <f ca="1">'additions (3)'!V24</f>
        <v>9</v>
      </c>
      <c r="W58" s="10"/>
    </row>
    <row r="59" spans="1:23" ht="26.1" customHeight="1" thickBot="1" x14ac:dyDescent="0.35">
      <c r="A59" s="16"/>
      <c r="B59" s="17"/>
      <c r="C59" s="18"/>
      <c r="D59" s="19"/>
      <c r="E59" s="33" t="str">
        <f>'additions (3)'!E25</f>
        <v>+</v>
      </c>
      <c r="F59" s="13"/>
      <c r="G59" s="11" t="str">
        <f ca="1">'additions (3)'!G25</f>
        <v>7</v>
      </c>
      <c r="H59" s="12" t="str">
        <f ca="1">'additions (3)'!H25</f>
        <v>3</v>
      </c>
      <c r="I59" s="13" t="str">
        <f ca="1">'additions (3)'!I25</f>
        <v>5</v>
      </c>
      <c r="J59" s="11" t="str">
        <f ca="1">'additions (3)'!J25</f>
        <v>7</v>
      </c>
      <c r="K59" s="10"/>
      <c r="L59" s="10"/>
      <c r="M59" s="16"/>
      <c r="N59" s="17"/>
      <c r="O59" s="18"/>
      <c r="P59" s="19"/>
      <c r="Q59" s="33" t="str">
        <f>'additions (3)'!Q25</f>
        <v>+</v>
      </c>
      <c r="R59" s="13"/>
      <c r="S59" s="11"/>
      <c r="T59" s="12"/>
      <c r="U59" s="13" t="str">
        <f ca="1">'additions (3)'!U25</f>
        <v>9</v>
      </c>
      <c r="V59" s="11" t="str">
        <f ca="1">'additions (3)'!V25</f>
        <v>5</v>
      </c>
      <c r="W59" s="10"/>
    </row>
    <row r="60" spans="1:23" ht="26.1" customHeight="1" thickTop="1" x14ac:dyDescent="0.25">
      <c r="A60" s="16"/>
      <c r="B60" s="17"/>
      <c r="C60" s="10"/>
      <c r="D60" s="32"/>
      <c r="E60" s="12"/>
      <c r="F60" s="21" t="str">
        <f ca="1">'additions (3)'!F26</f>
        <v/>
      </c>
      <c r="G60" s="22">
        <f ca="1">'additions (3)'!G26</f>
        <v>8</v>
      </c>
      <c r="H60" s="20" t="str">
        <f ca="1">'additions (3)'!H26</f>
        <v>1</v>
      </c>
      <c r="I60" s="22" t="str">
        <f ca="1">'additions (3)'!I26</f>
        <v>0</v>
      </c>
      <c r="J60" s="22" t="str">
        <f ca="1">'additions (3)'!J26</f>
        <v>1</v>
      </c>
      <c r="K60" s="10"/>
      <c r="L60" s="10"/>
      <c r="M60" s="16"/>
      <c r="N60" s="17"/>
      <c r="O60" s="10"/>
      <c r="P60" s="32"/>
      <c r="Q60" s="22" t="str">
        <f ca="1">'additions (3)'!Q26</f>
        <v/>
      </c>
      <c r="R60" s="22">
        <f ca="1">'additions (3)'!R26</f>
        <v>1</v>
      </c>
      <c r="S60" s="22">
        <f ca="1">'additions (3)'!S26</f>
        <v>7</v>
      </c>
      <c r="T60" s="20" t="str">
        <f ca="1">'additions (3)'!T26</f>
        <v>5</v>
      </c>
      <c r="U60" s="22" t="str">
        <f ca="1">'additions (3)'!U26</f>
        <v>4</v>
      </c>
      <c r="V60" s="22" t="str">
        <f ca="1">'additions (3)'!V26</f>
        <v>8</v>
      </c>
      <c r="W60" s="10"/>
    </row>
    <row r="61" spans="1:23" ht="15" customHeight="1" x14ac:dyDescent="0.25">
      <c r="A61" s="23"/>
      <c r="B61" s="23"/>
      <c r="C61" s="10"/>
      <c r="D61" s="11"/>
      <c r="E61" s="12"/>
      <c r="F61" s="13"/>
      <c r="G61" s="11"/>
      <c r="H61" s="12"/>
      <c r="I61" s="13"/>
      <c r="J61" s="11"/>
      <c r="K61" s="10"/>
      <c r="L61" s="10"/>
      <c r="M61" s="23"/>
      <c r="N61" s="23"/>
      <c r="O61" s="10"/>
      <c r="P61" s="11"/>
      <c r="Q61" s="12"/>
      <c r="R61" s="13"/>
      <c r="S61" s="11"/>
      <c r="T61" s="12"/>
      <c r="U61" s="13"/>
      <c r="V61" s="11"/>
      <c r="W61" s="10"/>
    </row>
    <row r="62" spans="1:23" ht="15" customHeight="1" x14ac:dyDescent="0.25">
      <c r="A62" s="23"/>
      <c r="B62" s="23"/>
      <c r="C62" s="10"/>
      <c r="D62" s="11"/>
      <c r="E62" s="12"/>
      <c r="F62" s="13"/>
      <c r="G62" s="11"/>
      <c r="H62" s="12"/>
      <c r="I62" s="13"/>
      <c r="J62" s="11"/>
      <c r="K62" s="10"/>
      <c r="L62" s="10"/>
      <c r="M62" s="23"/>
      <c r="N62" s="23"/>
      <c r="O62" s="10"/>
      <c r="P62" s="11"/>
      <c r="Q62" s="12"/>
      <c r="R62" s="13"/>
      <c r="S62" s="11"/>
      <c r="T62" s="12"/>
      <c r="U62" s="13"/>
      <c r="V62" s="11"/>
      <c r="W62" s="10"/>
    </row>
    <row r="63" spans="1:23" ht="18" customHeight="1" x14ac:dyDescent="0.3">
      <c r="A63" s="15" t="str">
        <f>'additions (3)'!A29</f>
        <v>I</v>
      </c>
      <c r="B63" s="15"/>
      <c r="C63" s="10"/>
      <c r="D63" s="11"/>
      <c r="E63" s="12"/>
      <c r="F63" s="52" t="str">
        <f ca="1">'additions (3)'!F29</f>
        <v>2</v>
      </c>
      <c r="G63" s="52" t="str">
        <f ca="1">'additions (3)'!G29</f>
        <v>2</v>
      </c>
      <c r="H63" s="52" t="str">
        <f ca="1">'additions (3)'!H29</f>
        <v>3</v>
      </c>
      <c r="I63" s="52" t="str">
        <f ca="1">'additions (3)'!I29</f>
        <v>2</v>
      </c>
      <c r="J63" s="24"/>
      <c r="K63" s="10"/>
      <c r="L63" s="10"/>
      <c r="M63" s="15" t="str">
        <f>'additions (3)'!M29</f>
        <v>J</v>
      </c>
      <c r="N63" s="23"/>
      <c r="O63" s="10"/>
      <c r="P63" s="11"/>
      <c r="Q63" s="12"/>
      <c r="R63" s="52">
        <f ca="1">'additions (3)'!R29</f>
        <v>0</v>
      </c>
      <c r="S63" s="52" t="str">
        <f ca="1">'additions (3)'!S29</f>
        <v>1</v>
      </c>
      <c r="T63" s="52" t="str">
        <f ca="1">'additions (3)'!T29</f>
        <v>1</v>
      </c>
      <c r="U63" s="52">
        <f ca="1">'additions (3)'!U29</f>
        <v>0</v>
      </c>
      <c r="V63" s="24"/>
      <c r="W63" s="10"/>
    </row>
    <row r="64" spans="1:23" ht="26.1" customHeight="1" x14ac:dyDescent="0.25">
      <c r="A64" s="10"/>
      <c r="B64" s="10"/>
      <c r="C64" s="10"/>
      <c r="D64" s="11"/>
      <c r="E64" s="10"/>
      <c r="F64" s="11" t="str">
        <f ca="1">'additions (3)'!F30</f>
        <v>8</v>
      </c>
      <c r="G64" s="11" t="str">
        <f ca="1">'additions (3)'!G30</f>
        <v>7</v>
      </c>
      <c r="H64" s="12" t="str">
        <f ca="1">'additions (3)'!H30</f>
        <v>3</v>
      </c>
      <c r="I64" s="11" t="str">
        <f ca="1">'additions (3)'!I30</f>
        <v>9</v>
      </c>
      <c r="J64" s="11" t="str">
        <f ca="1">'additions (3)'!J30</f>
        <v>9</v>
      </c>
      <c r="K64" s="10"/>
      <c r="L64" s="10"/>
      <c r="M64" s="10"/>
      <c r="N64" s="10"/>
      <c r="O64" s="10"/>
      <c r="P64" s="10"/>
      <c r="Q64" s="10"/>
      <c r="R64" s="11" t="str">
        <f ca="1">'additions (3)'!R30</f>
        <v>2</v>
      </c>
      <c r="S64" s="11" t="str">
        <f ca="1">'additions (3)'!S30</f>
        <v>4</v>
      </c>
      <c r="T64" s="12" t="str">
        <f ca="1">'additions (3)'!T30</f>
        <v>3</v>
      </c>
      <c r="U64" s="13" t="str">
        <f ca="1">'additions (3)'!U30</f>
        <v>5</v>
      </c>
      <c r="V64" s="11" t="str">
        <f ca="1">'additions (3)'!V30</f>
        <v>2</v>
      </c>
      <c r="W64" s="10"/>
    </row>
    <row r="65" spans="1:23" ht="26.1" customHeight="1" x14ac:dyDescent="0.3">
      <c r="A65" s="10"/>
      <c r="B65" s="10"/>
      <c r="C65" s="10"/>
      <c r="D65" s="11"/>
      <c r="E65" s="33" t="s">
        <v>28</v>
      </c>
      <c r="F65" s="13"/>
      <c r="G65" s="11" t="str">
        <f ca="1">'additions (3)'!G31</f>
        <v>7</v>
      </c>
      <c r="H65" s="12" t="str">
        <f ca="1">'additions (3)'!H31</f>
        <v>7</v>
      </c>
      <c r="I65" s="13" t="str">
        <f ca="1">'additions (3)'!I31</f>
        <v>4</v>
      </c>
      <c r="J65" s="11" t="str">
        <f ca="1">'additions (3)'!J31</f>
        <v>9</v>
      </c>
      <c r="K65" s="10"/>
      <c r="L65" s="10"/>
      <c r="M65" s="10"/>
      <c r="N65" s="15"/>
      <c r="O65" s="10"/>
      <c r="P65" s="11"/>
      <c r="Q65" s="33" t="s">
        <v>28</v>
      </c>
      <c r="R65" s="13"/>
      <c r="S65" s="11" t="str">
        <f ca="1">'additions (3)'!S31</f>
        <v>3</v>
      </c>
      <c r="T65" s="12" t="str">
        <f ca="1">'additions (3)'!T31</f>
        <v>2</v>
      </c>
      <c r="U65" s="13" t="str">
        <f ca="1">'additions (3)'!U31</f>
        <v>4</v>
      </c>
      <c r="V65" s="11" t="str">
        <f ca="1">'additions (3)'!V31</f>
        <v>0</v>
      </c>
      <c r="W65" s="10"/>
    </row>
    <row r="66" spans="1:23" ht="26.1" customHeight="1" x14ac:dyDescent="0.3">
      <c r="A66" s="15"/>
      <c r="B66" s="15"/>
      <c r="C66" s="10"/>
      <c r="D66" s="11"/>
      <c r="E66" s="33" t="str">
        <f>'additions (3)'!E32</f>
        <v>+</v>
      </c>
      <c r="F66" s="13"/>
      <c r="G66" s="11"/>
      <c r="H66" s="12" t="str">
        <f ca="1">'additions (3)'!H32</f>
        <v>3</v>
      </c>
      <c r="I66" s="13" t="str">
        <f ca="1">'additions (3)'!I32</f>
        <v>7</v>
      </c>
      <c r="J66" s="11" t="str">
        <f ca="1">'additions (3)'!J32</f>
        <v>2</v>
      </c>
      <c r="K66" s="10"/>
      <c r="L66" s="10"/>
      <c r="M66" s="15"/>
      <c r="N66" s="15"/>
      <c r="O66" s="10"/>
      <c r="P66" s="11"/>
      <c r="Q66" s="33" t="str">
        <f>'additions (3)'!Q32</f>
        <v>+</v>
      </c>
      <c r="R66" s="13"/>
      <c r="S66" s="11"/>
      <c r="T66" s="12" t="str">
        <f ca="1">'additions (3)'!T32</f>
        <v>6</v>
      </c>
      <c r="U66" s="13" t="str">
        <f ca="1">'additions (3)'!U32</f>
        <v>1</v>
      </c>
      <c r="V66" s="11" t="str">
        <f ca="1">'additions (3)'!V32</f>
        <v>3</v>
      </c>
      <c r="W66" s="10"/>
    </row>
    <row r="67" spans="1:23" ht="26.1" customHeight="1" thickBot="1" x14ac:dyDescent="0.35">
      <c r="A67" s="16"/>
      <c r="B67" s="17"/>
      <c r="C67" s="18"/>
      <c r="D67" s="19"/>
      <c r="E67" s="33" t="str">
        <f>'additions (3)'!E33</f>
        <v>+</v>
      </c>
      <c r="F67" s="13"/>
      <c r="G67" s="11" t="str">
        <f ca="1">'additions (3)'!G33</f>
        <v>5</v>
      </c>
      <c r="H67" s="12" t="str">
        <f ca="1">'additions (3)'!H33</f>
        <v>9</v>
      </c>
      <c r="I67" s="13" t="str">
        <f ca="1">'additions (3)'!I33</f>
        <v>8</v>
      </c>
      <c r="J67" s="11" t="str">
        <f ca="1">'additions (3)'!J33</f>
        <v>4</v>
      </c>
      <c r="K67" s="10"/>
      <c r="L67" s="10"/>
      <c r="M67" s="16"/>
      <c r="N67" s="17"/>
      <c r="O67" s="18"/>
      <c r="P67" s="19"/>
      <c r="Q67" s="33" t="str">
        <f>'additions (3)'!Q33</f>
        <v>+</v>
      </c>
      <c r="R67" s="13"/>
      <c r="S67" s="11"/>
      <c r="T67" s="12" t="str">
        <f ca="1">'additions (3)'!T33</f>
        <v>1</v>
      </c>
      <c r="U67" s="13" t="str">
        <f ca="1">'additions (3)'!U33</f>
        <v>8</v>
      </c>
      <c r="V67" s="11" t="str">
        <f ca="1">'additions (3)'!V33</f>
        <v>4</v>
      </c>
      <c r="W67" s="10"/>
    </row>
    <row r="68" spans="1:23" ht="26.1" customHeight="1" thickTop="1" x14ac:dyDescent="0.25">
      <c r="A68" s="16"/>
      <c r="B68" s="17"/>
      <c r="C68" s="10"/>
      <c r="D68" s="32">
        <f>'additions (3)'!D34</f>
        <v>0</v>
      </c>
      <c r="E68" s="21" t="str">
        <f ca="1">'additions (3)'!E34</f>
        <v>1</v>
      </c>
      <c r="F68" s="22" t="str">
        <f ca="1">'additions (3)'!F34</f>
        <v>0</v>
      </c>
      <c r="G68" s="22" t="str">
        <f ca="1">'additions (3)'!G34</f>
        <v>1</v>
      </c>
      <c r="H68" s="20" t="str">
        <f ca="1">'additions (3)'!H34</f>
        <v>5</v>
      </c>
      <c r="I68" s="22" t="str">
        <f ca="1">'additions (3)'!I34</f>
        <v>0</v>
      </c>
      <c r="J68" s="22" t="str">
        <f ca="1">'additions (3)'!J34</f>
        <v>4</v>
      </c>
      <c r="K68" s="10"/>
      <c r="L68" s="10"/>
      <c r="M68" s="16"/>
      <c r="N68" s="17"/>
      <c r="O68" s="10"/>
      <c r="P68" s="32">
        <f>'additions (3)'!P34</f>
        <v>0</v>
      </c>
      <c r="Q68" s="22" t="str">
        <f ca="1">'additions (3)'!Q34</f>
        <v/>
      </c>
      <c r="R68" s="22">
        <f ca="1">'additions (3)'!R34</f>
        <v>2</v>
      </c>
      <c r="S68" s="22">
        <f ca="1">'additions (3)'!S34</f>
        <v>8</v>
      </c>
      <c r="T68" s="20" t="str">
        <f ca="1">'additions (3)'!T34</f>
        <v>3</v>
      </c>
      <c r="U68" s="22" t="str">
        <f ca="1">'additions (3)'!U34</f>
        <v>8</v>
      </c>
      <c r="V68" s="22">
        <f ca="1">'additions (3)'!V34</f>
        <v>9</v>
      </c>
      <c r="W68" s="10"/>
    </row>
  </sheetData>
  <sheetProtection algorithmName="SHA-512" hashValue="s09mlf3zLm1a3T0A1OGErlaKGr2n2+dxmQthmv/EmacVGmcKHZliiGR20JF49j2AH+MpDwTN5XdWflN7B4OjBA==" saltValue="+e77LbRjnIEGrRE2fzwWJA==" spinCount="100000" sheet="1" objects="1" scenarios="1"/>
  <mergeCells count="2">
    <mergeCell ref="A1:W1"/>
    <mergeCell ref="A35:W35"/>
  </mergeCells>
  <conditionalFormatting sqref="AB5">
    <cfRule type="cellIs" dxfId="47" priority="17" operator="equal">
      <formula>"V"</formula>
    </cfRule>
    <cfRule type="cellIs" dxfId="46" priority="18" operator="equal">
      <formula>"F"</formula>
    </cfRule>
  </conditionalFormatting>
  <conditionalFormatting sqref="AB11">
    <cfRule type="cellIs" dxfId="45" priority="15" operator="equal">
      <formula>"V"</formula>
    </cfRule>
    <cfRule type="cellIs" dxfId="44" priority="16" operator="equal">
      <formula>"F"</formula>
    </cfRule>
  </conditionalFormatting>
  <conditionalFormatting sqref="AB18">
    <cfRule type="cellIs" dxfId="43" priority="11" operator="equal">
      <formula>"V"</formula>
    </cfRule>
    <cfRule type="cellIs" dxfId="42" priority="12" operator="equal">
      <formula>"F"</formula>
    </cfRule>
  </conditionalFormatting>
  <conditionalFormatting sqref="AB26">
    <cfRule type="cellIs" dxfId="41" priority="7" operator="equal">
      <formula>"V"</formula>
    </cfRule>
    <cfRule type="cellIs" dxfId="40" priority="8" operator="equal">
      <formula>"F"</formula>
    </cfRule>
  </conditionalFormatting>
  <conditionalFormatting sqref="AB34">
    <cfRule type="cellIs" dxfId="39" priority="3" operator="equal">
      <formula>"V"</formula>
    </cfRule>
    <cfRule type="cellIs" dxfId="38" priority="4" operator="equal">
      <formula>"F"</formula>
    </cfRule>
  </conditionalFormatting>
  <conditionalFormatting sqref="AE5">
    <cfRule type="cellIs" dxfId="37" priority="19" operator="equal">
      <formula>"V"</formula>
    </cfRule>
    <cfRule type="cellIs" dxfId="36" priority="20" operator="equal">
      <formula>"F"</formula>
    </cfRule>
  </conditionalFormatting>
  <conditionalFormatting sqref="AE11">
    <cfRule type="cellIs" dxfId="35" priority="13" operator="equal">
      <formula>"V"</formula>
    </cfRule>
    <cfRule type="cellIs" dxfId="34" priority="14" operator="equal">
      <formula>"F"</formula>
    </cfRule>
  </conditionalFormatting>
  <conditionalFormatting sqref="AE18">
    <cfRule type="cellIs" dxfId="33" priority="9" operator="equal">
      <formula>"V"</formula>
    </cfRule>
    <cfRule type="cellIs" dxfId="32" priority="10" operator="equal">
      <formula>"F"</formula>
    </cfRule>
  </conditionalFormatting>
  <conditionalFormatting sqref="AE26">
    <cfRule type="cellIs" dxfId="31" priority="5" operator="equal">
      <formula>"V"</formula>
    </cfRule>
    <cfRule type="cellIs" dxfId="30" priority="6" operator="equal">
      <formula>"F"</formula>
    </cfRule>
  </conditionalFormatting>
  <conditionalFormatting sqref="AE34">
    <cfRule type="cellIs" dxfId="29" priority="1" operator="equal">
      <formula>"V"</formula>
    </cfRule>
    <cfRule type="cellIs" dxfId="28" priority="2" operator="equal">
      <formula>"F"</formula>
    </cfRule>
  </conditionalFormatting>
  <hyperlinks>
    <hyperlink ref="W2" r:id="rId1" xr:uid="{7ADA1C6E-94A3-4667-93C5-A7649B17F3E6}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8" orientation="portrait" r:id="rId2"/>
  <headerFooter>
    <oddHeader>&amp;L&amp;18NOM :&amp;C&amp;18Prénom :&amp;R&amp;14Date : .. / .. / ..</oddHeader>
    <oddFooter>&amp;L&amp;20L'ADDITION&amp;R&amp;20Classe : ..........</oddFooter>
  </headerFooter>
  <rowBreaks count="1" manualBreakCount="1">
    <brk id="34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3294-BAE0-4520-8D01-E366E966C032}">
  <dimension ref="A1:AQ69"/>
  <sheetViews>
    <sheetView tabSelected="1" zoomScaleNormal="100" zoomScaleSheetLayoutView="100" workbookViewId="0">
      <selection activeCell="R9" sqref="R9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3" customWidth="1"/>
    <col min="5" max="5" width="2.28515625" style="4" customWidth="1"/>
    <col min="6" max="6" width="2.28515625" style="2" customWidth="1"/>
    <col min="7" max="7" width="2.28515625" style="3" customWidth="1"/>
    <col min="8" max="8" width="2.7109375" style="4" customWidth="1"/>
    <col min="9" max="9" width="2.28515625" style="2" customWidth="1"/>
    <col min="10" max="10" width="2.28515625" style="3" customWidth="1"/>
    <col min="11" max="11" width="1.85546875" customWidth="1"/>
    <col min="12" max="12" width="19.42578125" customWidth="1"/>
    <col min="13" max="13" width="3" bestFit="1" customWidth="1"/>
    <col min="14" max="18" width="2.28515625" customWidth="1"/>
    <col min="19" max="19" width="2.28515625" style="45" customWidth="1"/>
    <col min="20" max="20" width="2.7109375" style="51" customWidth="1"/>
    <col min="21" max="21" width="2.28515625" customWidth="1"/>
    <col min="22" max="22" width="2.28515625" style="45" customWidth="1"/>
    <col min="23" max="23" width="9.42578125" customWidth="1"/>
    <col min="24" max="25" width="11.42578125" hidden="1" customWidth="1"/>
    <col min="26" max="26" width="2.28515625" hidden="1" customWidth="1"/>
    <col min="27" max="27" width="13" hidden="1" customWidth="1"/>
    <col min="28" max="28" width="3.42578125" hidden="1" customWidth="1"/>
    <col min="29" max="29" width="2.28515625" hidden="1" customWidth="1"/>
    <col min="30" max="30" width="13" hidden="1" customWidth="1"/>
    <col min="31" max="31" width="3.140625" hidden="1" customWidth="1"/>
    <col min="32" max="32" width="2.28515625" hidden="1" customWidth="1"/>
    <col min="33" max="34" width="11.5703125" hidden="1" customWidth="1"/>
    <col min="35" max="35" width="11.42578125" hidden="1" customWidth="1"/>
    <col min="36" max="36" width="0" hidden="1" customWidth="1"/>
  </cols>
  <sheetData>
    <row r="1" spans="1:35" x14ac:dyDescent="0.25">
      <c r="A1" s="109" t="str">
        <f ca="1">CONCATENATE(" FICHE ",$X$2)</f>
        <v xml:space="preserve"> FICHE 143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35" ht="18" customHeight="1" x14ac:dyDescent="0.3">
      <c r="A2" t="str">
        <f ca="1">CONCATENATE(AA4," + ",AA5," =")</f>
        <v>530 + 25 =</v>
      </c>
      <c r="M2" t="str">
        <f ca="1">CONCATENATE(AD4," + ",AD5," =")</f>
        <v>5513 + 776 =</v>
      </c>
      <c r="X2" s="1">
        <f ca="1">RANDBETWEEN(100,999)</f>
        <v>143</v>
      </c>
      <c r="Y2" s="1"/>
    </row>
    <row r="3" spans="1:35" ht="18" customHeight="1" x14ac:dyDescent="0.3">
      <c r="A3" s="15" t="s">
        <v>0</v>
      </c>
      <c r="B3" s="15"/>
      <c r="C3" s="10"/>
      <c r="D3" s="11"/>
      <c r="E3" s="12"/>
      <c r="F3" s="13"/>
      <c r="G3" s="61"/>
      <c r="H3" s="67">
        <f ca="1">IF((I3+I4+I5)&gt;9,LEFT((I3+I4+I5),1),0)</f>
        <v>0</v>
      </c>
      <c r="I3" s="68">
        <f ca="1">IF((J4+J5)&gt;9,LEFT((J4+J5),1),0)</f>
        <v>0</v>
      </c>
      <c r="J3" s="82"/>
      <c r="K3" s="10"/>
      <c r="L3" s="10"/>
      <c r="M3" s="15" t="s">
        <v>1</v>
      </c>
      <c r="N3" s="15"/>
      <c r="O3" s="10"/>
      <c r="P3" s="11"/>
      <c r="Q3" s="12"/>
      <c r="R3" s="13"/>
      <c r="S3" s="66" t="str">
        <f ca="1">IF((T3+T4+T5)&gt;9,LEFT((T3+T4+T5),1),0)</f>
        <v>1</v>
      </c>
      <c r="T3" s="67">
        <f ca="1">IF((U3+U4+U5)&gt;9,LEFT((U3+U4+U5),1),0)</f>
        <v>0</v>
      </c>
      <c r="U3" s="68">
        <f ca="1">IF((V4+V5)&gt;9,LEFT((V4+V5),1),0)</f>
        <v>0</v>
      </c>
      <c r="V3" s="82"/>
      <c r="W3" s="14" t="s">
        <v>27</v>
      </c>
      <c r="AH3" s="26" t="s">
        <v>30</v>
      </c>
      <c r="AI3" s="26" t="s">
        <v>31</v>
      </c>
    </row>
    <row r="4" spans="1:35" ht="26.1" customHeight="1" x14ac:dyDescent="0.3">
      <c r="A4" s="15"/>
      <c r="B4" s="15"/>
      <c r="C4" s="13"/>
      <c r="D4" s="13"/>
      <c r="E4" s="13"/>
      <c r="F4" s="13"/>
      <c r="G4" s="106"/>
      <c r="H4" s="85" t="str">
        <f ca="1">MID(AA4,Z4-(Z4-1),1)</f>
        <v>5</v>
      </c>
      <c r="I4" s="86" t="str">
        <f ca="1">MID(AA4,Z4-(Z4-2),1)</f>
        <v>3</v>
      </c>
      <c r="J4" s="87" t="str">
        <f ca="1">MID(AA4,Z4-(Z4-3),1)</f>
        <v>0</v>
      </c>
      <c r="K4" s="10"/>
      <c r="L4" s="10"/>
      <c r="M4" s="15"/>
      <c r="N4" s="15"/>
      <c r="O4" s="10"/>
      <c r="P4" s="11"/>
      <c r="Q4" s="12"/>
      <c r="R4" s="13"/>
      <c r="S4" s="87" t="str">
        <f ca="1">MID(AD4,AC4-(AC4-1),1)</f>
        <v>5</v>
      </c>
      <c r="T4" s="85" t="str">
        <f ca="1">MID(AD4,AC4-(AC4-2),1)</f>
        <v>5</v>
      </c>
      <c r="U4" s="86" t="str">
        <f ca="1">MID(AD4,AC4-(AC4-3),1)</f>
        <v>1</v>
      </c>
      <c r="V4" s="87" t="str">
        <f ca="1">MID(AD4,AC4-(AC4-4),1)</f>
        <v>3</v>
      </c>
      <c r="W4" s="10"/>
      <c r="Z4" s="4">
        <v>3</v>
      </c>
      <c r="AA4" s="29">
        <f ca="1">RANDBETWEEN(10^(Z4-1),(10^Z4)-1)</f>
        <v>530</v>
      </c>
      <c r="AB4" s="4"/>
      <c r="AC4" s="4">
        <v>4</v>
      </c>
      <c r="AD4" s="29">
        <f ca="1">RANDBETWEEN(10^(AC4-1),(10^AC4)-1)</f>
        <v>5513</v>
      </c>
      <c r="AE4" s="1"/>
      <c r="AF4" s="2"/>
      <c r="AG4" s="26" t="s">
        <v>29</v>
      </c>
      <c r="AH4" s="26">
        <f>10^2</f>
        <v>100</v>
      </c>
      <c r="AI4" s="26">
        <f>10^3</f>
        <v>1000</v>
      </c>
    </row>
    <row r="5" spans="1:35" ht="26.1" customHeight="1" thickBot="1" x14ac:dyDescent="0.35">
      <c r="A5" s="16"/>
      <c r="B5" s="17"/>
      <c r="D5" s="13"/>
      <c r="E5" s="13"/>
      <c r="F5" s="33" t="s">
        <v>28</v>
      </c>
      <c r="G5" s="105"/>
      <c r="H5" s="88"/>
      <c r="I5" s="89" t="str">
        <f ca="1">MID(AA5,Z5-(Z5-1),1)</f>
        <v>2</v>
      </c>
      <c r="J5" s="90" t="str">
        <f ca="1">MID(AA5,Z5-(Z5-2),1)</f>
        <v>5</v>
      </c>
      <c r="K5" s="10"/>
      <c r="L5" s="10"/>
      <c r="M5" s="16"/>
      <c r="N5" s="17"/>
      <c r="P5" s="19"/>
      <c r="Q5" s="25" t="s">
        <v>28</v>
      </c>
      <c r="R5" s="13"/>
      <c r="S5" s="90"/>
      <c r="T5" s="88" t="str">
        <f ca="1">MID(AD5,AC5-(AC5-1),1)</f>
        <v>7</v>
      </c>
      <c r="U5" s="89" t="str">
        <f ca="1">MID(AD5,AC5-(AC5-2),1)</f>
        <v>7</v>
      </c>
      <c r="V5" s="90" t="str">
        <f ca="1">MID(AD5,AC5-(AC5-3),1)</f>
        <v>6</v>
      </c>
      <c r="W5" s="10"/>
      <c r="Z5" s="4">
        <v>2</v>
      </c>
      <c r="AA5" s="30">
        <f ca="1">IF(Z5&gt;1,RANDBETWEEN(10^(Z5-1),(10^Z5)-1),RANDBETWEEN(1,9))</f>
        <v>25</v>
      </c>
      <c r="AB5" s="4"/>
      <c r="AC5" s="4">
        <v>3</v>
      </c>
      <c r="AD5" s="30">
        <f ca="1">IF(AC5&gt;1,RANDBETWEEN(10^(AC5-1),(10^AC5)-1),RANDBETWEEN(1,9))</f>
        <v>776</v>
      </c>
      <c r="AE5" s="1"/>
      <c r="AF5" s="2"/>
    </row>
    <row r="6" spans="1:35" ht="26.1" customHeight="1" thickTop="1" x14ac:dyDescent="0.25">
      <c r="A6" s="16"/>
      <c r="B6" s="17"/>
      <c r="C6" s="13"/>
      <c r="D6" s="24"/>
      <c r="E6" s="13"/>
      <c r="F6" s="13"/>
      <c r="G6" s="40" t="str">
        <f ca="1">IF((H3+H4+H5)&gt;9,LEFT((H3+H4+H5),1),"")</f>
        <v/>
      </c>
      <c r="H6" s="83">
        <f ca="1">IF((H3+H4+H5)&gt;9,RIGHT((H3+H4+H5),1),(H3+H4+H5))</f>
        <v>5</v>
      </c>
      <c r="I6" s="76">
        <f ca="1">IF((I3+I4+I5)&gt;9,RIGHT((I3+I4+I5),1),(I3+I4+I5))</f>
        <v>5</v>
      </c>
      <c r="J6" s="77">
        <f ca="1">IF((J4+J5)&gt;9,RIGHT((J4+J5),1),(J4+J5))</f>
        <v>5</v>
      </c>
      <c r="K6" s="10"/>
      <c r="L6" s="10"/>
      <c r="M6" s="16"/>
      <c r="N6" s="17"/>
      <c r="O6" s="10"/>
      <c r="P6" s="32"/>
      <c r="Q6" s="12"/>
      <c r="R6" s="39" t="str">
        <f ca="1">IF((S3+S4+S5)&gt;9,LEFT((S3+S4+S5),1),"")</f>
        <v/>
      </c>
      <c r="S6" s="73">
        <f ca="1">IF((S3+S4+S5)&gt;9,RIGHT((S3+S4+S5),1),(S3+S4+S5))</f>
        <v>6</v>
      </c>
      <c r="T6" s="75" t="str">
        <f ca="1">IF((T3+T4+T5)&gt;9,RIGHT((T3+T4+T5),1),(T3+T4+T5))</f>
        <v>2</v>
      </c>
      <c r="U6" s="76">
        <f ca="1">IF((U3+U4+U5)&gt;9,RIGHT((U3+U4+U5),1),(U3+U4+U5))</f>
        <v>8</v>
      </c>
      <c r="V6" s="77">
        <f ca="1">IF((V4+V5)&gt;9,RIGHT((V4+V5),1),(V4+V5))</f>
        <v>9</v>
      </c>
      <c r="W6" s="10"/>
      <c r="AA6" s="28">
        <f ca="1">AA4+AA5</f>
        <v>555</v>
      </c>
      <c r="AB6" s="27" t="str">
        <f ca="1">IF(VALUE(CONCATENATE(G6,H6,I6,J6))&lt;&gt;AA6,"F","V")</f>
        <v>V</v>
      </c>
      <c r="AD6" s="28">
        <f ca="1">AD4+AD5</f>
        <v>6289</v>
      </c>
      <c r="AE6" s="27" t="str">
        <f ca="1">IF(VALUE(CONCATENATE(R6,S6,T6,U6,V6))&lt;&gt;AD6,"F","V")</f>
        <v>V</v>
      </c>
    </row>
    <row r="7" spans="1:35" ht="15" customHeight="1" x14ac:dyDescent="0.25">
      <c r="A7" s="23"/>
      <c r="B7" s="23"/>
      <c r="C7" s="10"/>
      <c r="D7" s="11"/>
      <c r="E7" s="12"/>
      <c r="F7" s="13"/>
      <c r="G7" s="11"/>
      <c r="H7" s="12"/>
      <c r="I7" s="13"/>
      <c r="J7" s="11"/>
      <c r="K7" s="10"/>
      <c r="L7" s="10"/>
      <c r="M7" s="23"/>
      <c r="N7" s="23"/>
      <c r="O7" s="10"/>
      <c r="P7" s="11"/>
      <c r="Q7" s="12"/>
      <c r="R7" s="13"/>
      <c r="S7" s="11"/>
      <c r="T7" s="12"/>
      <c r="U7" s="13"/>
      <c r="V7" s="11"/>
      <c r="W7" s="10"/>
    </row>
    <row r="8" spans="1:35" ht="15" customHeight="1" x14ac:dyDescent="0.25">
      <c r="A8" t="str">
        <f ca="1">CONCATENATE(AA10," + ",AA11," =")</f>
        <v>383 + 5400 =</v>
      </c>
      <c r="B8" s="10"/>
      <c r="C8" s="10"/>
      <c r="D8" s="11"/>
      <c r="E8" s="12"/>
      <c r="F8" s="13"/>
      <c r="G8" s="11"/>
      <c r="H8" s="12"/>
      <c r="I8" s="13"/>
      <c r="J8" s="11"/>
      <c r="K8" s="10"/>
      <c r="L8" s="10"/>
      <c r="M8" t="str">
        <f ca="1">CONCATENATE(AD10," + ",AD11," =")</f>
        <v>5001 + 5445 =</v>
      </c>
      <c r="N8" s="10"/>
      <c r="O8" s="10"/>
      <c r="P8" s="10"/>
      <c r="Q8" s="10"/>
      <c r="R8" s="10"/>
      <c r="S8" s="43"/>
      <c r="T8" s="50"/>
      <c r="U8" s="10"/>
      <c r="V8" s="43"/>
      <c r="W8" s="10"/>
    </row>
    <row r="9" spans="1:35" ht="18" customHeight="1" x14ac:dyDescent="0.3">
      <c r="A9" s="15" t="s">
        <v>2</v>
      </c>
      <c r="B9" s="15"/>
      <c r="C9" s="10"/>
      <c r="D9" s="11"/>
      <c r="E9" s="12"/>
      <c r="F9" s="31">
        <f ca="1">IF((G9+G10+G11)&gt;9,LEFT((G9+G10+G11),1),0)</f>
        <v>0</v>
      </c>
      <c r="G9" s="66">
        <f ca="1">IF((H9+H10+H11)&gt;9,LEFT((H9+H10+H11),1),0)</f>
        <v>0</v>
      </c>
      <c r="H9" s="67">
        <f ca="1">IF((I9+I10+I11)&gt;9,LEFT((I9+I10+I11),1),0)</f>
        <v>0</v>
      </c>
      <c r="I9" s="68">
        <f ca="1">IF((J10+J11)&gt;9,LEFT((J10+J11),1),0)</f>
        <v>0</v>
      </c>
      <c r="J9" s="82"/>
      <c r="K9" s="10"/>
      <c r="L9" s="10"/>
      <c r="M9" s="15" t="s">
        <v>3</v>
      </c>
      <c r="N9" s="15"/>
      <c r="O9" s="10"/>
      <c r="P9" s="11"/>
      <c r="Q9" s="12"/>
      <c r="R9" s="108" t="str">
        <f ca="1">IF((S9+S10+S11)&gt;9,LEFT((S9+S10+S11),1),0)</f>
        <v>1</v>
      </c>
      <c r="S9" s="66">
        <f ca="1">IF((T9+T10+T11)&gt;9,LEFT((T9+T10+T11),1),0)</f>
        <v>0</v>
      </c>
      <c r="T9" s="67">
        <f ca="1">IF((U9+U10+U11)&gt;9,LEFT((U9+U10+U11),1),0)</f>
        <v>0</v>
      </c>
      <c r="U9" s="68">
        <f ca="1">IF((V10+V11)&gt;9,LEFT((V10+V11),1),0)</f>
        <v>0</v>
      </c>
      <c r="V9" s="82"/>
      <c r="W9" s="10"/>
    </row>
    <row r="10" spans="1:35" ht="26.1" customHeight="1" x14ac:dyDescent="0.3">
      <c r="A10" s="15"/>
      <c r="B10" s="15"/>
      <c r="C10" s="10"/>
      <c r="D10" s="13"/>
      <c r="E10" s="13"/>
      <c r="F10" s="13"/>
      <c r="G10" s="87"/>
      <c r="H10" s="85" t="str">
        <f ca="1">MID(AA10,Z10-(Z10-1),1)</f>
        <v>3</v>
      </c>
      <c r="I10" s="86" t="str">
        <f ca="1">MID(AA10,Z10-(Z10-2),1)</f>
        <v>8</v>
      </c>
      <c r="J10" s="87" t="str">
        <f ca="1">MID(AA10,Z10-(Z10-3),1)</f>
        <v>3</v>
      </c>
      <c r="K10" s="10"/>
      <c r="L10" s="10"/>
      <c r="M10" s="15"/>
      <c r="N10" s="15"/>
      <c r="O10" s="10"/>
      <c r="P10" s="11"/>
      <c r="Q10" s="12"/>
      <c r="R10" s="13"/>
      <c r="S10" s="87" t="str">
        <f ca="1">MID(AD10,AC10-(AC10-1),1)</f>
        <v>5</v>
      </c>
      <c r="T10" s="85" t="str">
        <f ca="1">MID(AD10,AC10-(AC10-2),1)</f>
        <v>0</v>
      </c>
      <c r="U10" s="86" t="str">
        <f ca="1">MID(AD10,AC10-(AC10-3),1)</f>
        <v>0</v>
      </c>
      <c r="V10" s="87" t="str">
        <f ca="1">MID(AD10,AC10-(AC10-4),1)</f>
        <v>1</v>
      </c>
      <c r="W10" s="10"/>
      <c r="Z10" s="2">
        <v>3</v>
      </c>
      <c r="AA10" s="29">
        <f ca="1">RANDBETWEEN(10^(Z10-1),(10^Z10)-1)</f>
        <v>383</v>
      </c>
      <c r="AB10" s="1"/>
      <c r="AC10" s="2">
        <v>4</v>
      </c>
      <c r="AD10" s="29">
        <f ca="1">RANDBETWEEN(10^(AC10-1),(10^AC10)-1)</f>
        <v>5001</v>
      </c>
      <c r="AE10" s="1"/>
    </row>
    <row r="11" spans="1:35" ht="26.1" customHeight="1" thickBot="1" x14ac:dyDescent="0.35">
      <c r="A11" s="16"/>
      <c r="B11" s="17"/>
      <c r="C11" s="18"/>
      <c r="D11" s="19"/>
      <c r="E11" s="33" t="s">
        <v>28</v>
      </c>
      <c r="F11" s="13"/>
      <c r="G11" s="90" t="str">
        <f ca="1">MID(AA11,Z11-(Z11-1),1)</f>
        <v>5</v>
      </c>
      <c r="H11" s="88" t="str">
        <f ca="1">MID(AA11,Z11-(Z11-2),1)</f>
        <v>4</v>
      </c>
      <c r="I11" s="89" t="str">
        <f ca="1">MID(AA11,Z11-(Z11-3),1)</f>
        <v>0</v>
      </c>
      <c r="J11" s="90" t="str">
        <f ca="1">MID(AA11,Z11-(Z11-4),1)</f>
        <v>0</v>
      </c>
      <c r="K11" s="10"/>
      <c r="L11" s="10"/>
      <c r="M11" s="16"/>
      <c r="N11" s="17"/>
      <c r="O11" s="18"/>
      <c r="P11" s="19"/>
      <c r="Q11" s="33" t="s">
        <v>28</v>
      </c>
      <c r="R11" s="13"/>
      <c r="S11" s="90" t="str">
        <f ca="1">MID(AD11,AC11-(AC11-1),1)</f>
        <v>5</v>
      </c>
      <c r="T11" s="88" t="str">
        <f ca="1">MID(AD11,AC11-(AC11-2),1)</f>
        <v>4</v>
      </c>
      <c r="U11" s="89" t="str">
        <f ca="1">MID(AD11,AC11-(AC11-3),1)</f>
        <v>4</v>
      </c>
      <c r="V11" s="90" t="str">
        <f ca="1">MID(AD11,AC11-(AC11-4),1)</f>
        <v>5</v>
      </c>
      <c r="W11" s="10"/>
      <c r="Z11" s="2">
        <v>4</v>
      </c>
      <c r="AA11" s="30">
        <f ca="1">IF(Z11&gt;1,RANDBETWEEN(10^(Z11-1),(10^Z11)-1),RANDBETWEEN(1,9))</f>
        <v>5400</v>
      </c>
      <c r="AB11" s="1"/>
      <c r="AC11" s="2">
        <v>4</v>
      </c>
      <c r="AD11" s="30">
        <f ca="1">IF(AC11&gt;1,RANDBETWEEN(10^(AC11-1),(10^AC11)-1),RANDBETWEEN(1,9))</f>
        <v>5445</v>
      </c>
      <c r="AE11" s="1"/>
    </row>
    <row r="12" spans="1:35" ht="26.1" customHeight="1" thickTop="1" x14ac:dyDescent="0.25">
      <c r="A12" s="16"/>
      <c r="B12" s="17"/>
      <c r="C12" s="10"/>
      <c r="D12" s="32"/>
      <c r="E12" s="12"/>
      <c r="F12" s="21" t="str">
        <f ca="1">IF((G9+G10+G11)&gt;9,LEFT((G9+G10+G11),1),"")</f>
        <v/>
      </c>
      <c r="G12" s="73">
        <f ca="1">IF((G9+G10+G11)&gt;9,RIGHT((G9+G10+G11),1),(G9+G10+G11))</f>
        <v>5</v>
      </c>
      <c r="H12" s="75">
        <f ca="1">IF((H9+H10+H11)&gt;9,RIGHT((H9+H10+H11),1),(H9+H10+H11))</f>
        <v>7</v>
      </c>
      <c r="I12" s="76">
        <f ca="1">IF((I9+I10+I11)&gt;9,RIGHT((I9+I10+I11),1),(I9+I10+I11))</f>
        <v>8</v>
      </c>
      <c r="J12" s="77">
        <f ca="1">IF((J10+J11)&gt;9,RIGHT((J10+J11),1),(J10+J11))</f>
        <v>3</v>
      </c>
      <c r="K12" s="10"/>
      <c r="L12" s="10"/>
      <c r="M12" s="16"/>
      <c r="N12" s="17"/>
      <c r="O12" s="10"/>
      <c r="P12" s="32"/>
      <c r="Q12" s="12"/>
      <c r="R12" s="39" t="str">
        <f ca="1">IF((S9+S10+S11)&gt;9,LEFT((S9+S10+S11),1),"")</f>
        <v>1</v>
      </c>
      <c r="S12" s="73" t="str">
        <f ca="1">IF((S9+S10+S11)&gt;9,RIGHT((S9+S10+S11),1),(S9+S10+S11))</f>
        <v>0</v>
      </c>
      <c r="T12" s="75">
        <f ca="1">IF((T9+T10+T11)&gt;9,RIGHT((T9+T10+T11),1),(T9+T10+T11))</f>
        <v>4</v>
      </c>
      <c r="U12" s="76">
        <f ca="1">IF((U9+U10+U11)&gt;9,RIGHT((U9+U10+U11),1),(U9+U10+U11))</f>
        <v>4</v>
      </c>
      <c r="V12" s="77">
        <f ca="1">IF((V10+V11)&gt;9,RIGHT((V10+V11),1),(V10+V11))</f>
        <v>6</v>
      </c>
      <c r="W12" s="10"/>
      <c r="AA12" s="28">
        <f ca="1">AA10+AA11</f>
        <v>5783</v>
      </c>
      <c r="AB12" s="27" t="str">
        <f ca="1">IF(VALUE(CONCATENATE(F12,G12,H12,I12,J12))&lt;&gt;AA12,"F","V")</f>
        <v>V</v>
      </c>
      <c r="AD12" s="28">
        <f ca="1">AD10+AD11</f>
        <v>10446</v>
      </c>
      <c r="AE12" s="27" t="str">
        <f ca="1">IF(VALUE(CONCATENATE(R12,S12,T12,U12,V12))&lt;&gt;AD12,"F","V")</f>
        <v>V</v>
      </c>
    </row>
    <row r="13" spans="1:35" ht="15" customHeight="1" x14ac:dyDescent="0.25">
      <c r="A13" s="23"/>
      <c r="B13" s="23"/>
      <c r="C13" s="10"/>
      <c r="D13" s="11"/>
      <c r="E13" s="12"/>
      <c r="F13" s="13"/>
      <c r="G13" s="11"/>
      <c r="H13" s="12"/>
      <c r="I13" s="13"/>
      <c r="J13" s="11"/>
      <c r="K13" s="10"/>
      <c r="L13" s="10"/>
      <c r="M13" s="23"/>
      <c r="N13" s="23"/>
      <c r="O13" s="10"/>
      <c r="P13" s="11"/>
      <c r="Q13" s="12"/>
      <c r="R13" s="13"/>
      <c r="S13" s="11"/>
      <c r="T13" s="12"/>
      <c r="U13" s="13"/>
      <c r="V13" s="11"/>
      <c r="W13" s="10"/>
    </row>
    <row r="14" spans="1:35" ht="15" customHeight="1" x14ac:dyDescent="0.25">
      <c r="A14" t="str">
        <f ca="1">CONCATENATE(AA16," + ",AA17," + ",AA18," =")</f>
        <v>27 + 477 + 9500 =</v>
      </c>
      <c r="B14" s="23"/>
      <c r="C14" s="10"/>
      <c r="D14" s="11"/>
      <c r="E14" s="12"/>
      <c r="F14" s="13"/>
      <c r="G14" s="11"/>
      <c r="H14" s="12"/>
      <c r="I14" s="13"/>
      <c r="J14" s="11"/>
      <c r="K14" s="10"/>
      <c r="L14" s="10"/>
      <c r="M14" t="str">
        <f ca="1">CONCATENATE(AD16," + ",AD17," + ",AD18," =")</f>
        <v>2800 + 131 + 18 =</v>
      </c>
      <c r="N14" s="23"/>
      <c r="O14" s="10"/>
      <c r="P14" s="11"/>
      <c r="Q14" s="12"/>
      <c r="R14" s="13"/>
      <c r="S14" s="11"/>
      <c r="T14" s="12"/>
      <c r="U14" s="13"/>
      <c r="V14" s="11"/>
      <c r="W14" s="10"/>
    </row>
    <row r="15" spans="1:35" ht="18" customHeight="1" x14ac:dyDescent="0.3">
      <c r="A15" s="15" t="s">
        <v>4</v>
      </c>
      <c r="B15" s="15"/>
      <c r="C15" s="10"/>
      <c r="D15" s="11"/>
      <c r="E15" s="10"/>
      <c r="F15" s="10"/>
      <c r="G15" s="66" t="str">
        <f ca="1">IF((H15+H16+H17+H18)&gt;9,LEFT((H15+H16+H17+H18),1),0)</f>
        <v>1</v>
      </c>
      <c r="H15" s="67" t="str">
        <f ca="1">IF((I15+I16+I17+I18)&gt;9,LEFT((I15+I16+I17+I18),1),0)</f>
        <v>1</v>
      </c>
      <c r="I15" s="68" t="str">
        <f ca="1">IF((J16+J17+J18)&gt;9,LEFT((J16+J17+J18),1),0)</f>
        <v>1</v>
      </c>
      <c r="J15" s="79"/>
      <c r="K15" s="10"/>
      <c r="L15" s="10"/>
      <c r="M15" s="15" t="s">
        <v>5</v>
      </c>
      <c r="N15" s="10"/>
      <c r="O15" s="10"/>
      <c r="P15" s="10"/>
      <c r="Q15" s="10"/>
      <c r="R15" s="41"/>
      <c r="S15" s="66">
        <f ca="1">IF((T15+T16+T17+T18)&gt;9,LEFT((T15+T16+T17+T18),1),0)</f>
        <v>0</v>
      </c>
      <c r="T15" s="67">
        <f ca="1">IF((U15+U16+U17+U18)&gt;9,LEFT((U15+U16+U17+U18),1),0)</f>
        <v>0</v>
      </c>
      <c r="U15" s="68">
        <f ca="1">IF((V16+V17+V18)&gt;9,LEFT((V16+V17+V18),1),0)</f>
        <v>0</v>
      </c>
      <c r="V15" s="79"/>
      <c r="W15" s="10"/>
    </row>
    <row r="16" spans="1:35" ht="26.1" customHeight="1" x14ac:dyDescent="0.3">
      <c r="G16" s="87"/>
      <c r="H16" s="85"/>
      <c r="I16" s="86" t="str">
        <f ca="1">MID(AA16,Z16-(Z16-1),1)</f>
        <v>2</v>
      </c>
      <c r="J16" s="87" t="str">
        <f ca="1">MID(AA16,Z16-(Z16-2),1)</f>
        <v>7</v>
      </c>
      <c r="N16" s="15"/>
      <c r="O16" s="10"/>
      <c r="P16" s="11"/>
      <c r="Q16" s="12"/>
      <c r="R16" s="13"/>
      <c r="S16" s="87" t="str">
        <f ca="1">MID(AD16,AC16-(AC16-1),1)</f>
        <v>2</v>
      </c>
      <c r="T16" s="85" t="str">
        <f ca="1">MID(AD16,AC16-(AC16-2),1)</f>
        <v>8</v>
      </c>
      <c r="U16" s="86" t="str">
        <f ca="1">MID(AD16,AC16-(AC16-3),1)</f>
        <v>0</v>
      </c>
      <c r="V16" s="87" t="str">
        <f ca="1">MID(AD16,AC16-(AC16-4),1)</f>
        <v>0</v>
      </c>
      <c r="W16" s="10"/>
      <c r="Z16" s="2">
        <v>2</v>
      </c>
      <c r="AA16" s="29">
        <f ca="1">RANDBETWEEN(10^(Z16-1),(10^Z16)-1)</f>
        <v>27</v>
      </c>
      <c r="AB16" s="2"/>
      <c r="AC16" s="2">
        <v>4</v>
      </c>
      <c r="AD16" s="29">
        <f ca="1">RANDBETWEEN(10^(AC16-1),(10^AC16)-1)</f>
        <v>2800</v>
      </c>
      <c r="AE16" s="2"/>
    </row>
    <row r="17" spans="1:43" ht="26.1" customHeight="1" x14ac:dyDescent="0.3">
      <c r="A17" s="15"/>
      <c r="B17" s="15"/>
      <c r="C17" s="10"/>
      <c r="D17" s="11"/>
      <c r="E17" s="33" t="s">
        <v>28</v>
      </c>
      <c r="F17" s="13"/>
      <c r="G17" s="91"/>
      <c r="H17" s="92" t="str">
        <f ca="1">MID(AA17,Z17-(Z17-1),1)</f>
        <v>4</v>
      </c>
      <c r="I17" s="93" t="str">
        <f ca="1">MID(AA17,Z17-(Z17-2),1)</f>
        <v>7</v>
      </c>
      <c r="J17" s="91" t="str">
        <f ca="1">MID(AA17,Z17-(Z17-3),1)</f>
        <v>7</v>
      </c>
      <c r="K17" s="10"/>
      <c r="L17" s="10"/>
      <c r="M17" s="15"/>
      <c r="N17" s="15"/>
      <c r="O17" s="10"/>
      <c r="P17" s="11"/>
      <c r="Q17" s="33" t="s">
        <v>28</v>
      </c>
      <c r="R17" s="13"/>
      <c r="S17" s="91"/>
      <c r="T17" s="92" t="str">
        <f ca="1">MID(AD17,AC17-(AC17-1),1)</f>
        <v>1</v>
      </c>
      <c r="U17" s="93" t="str">
        <f ca="1">MID(AD17,AC17-(AC17-2),1)</f>
        <v>3</v>
      </c>
      <c r="V17" s="91" t="str">
        <f ca="1">MID(AD17,AC17-(AC17-3),1)</f>
        <v>1</v>
      </c>
      <c r="W17" s="10"/>
      <c r="Z17" s="2">
        <v>3</v>
      </c>
      <c r="AA17" s="29">
        <f ca="1">RANDBETWEEN(10^(Z17-1),(10^Z17)-1)</f>
        <v>477</v>
      </c>
      <c r="AB17" s="1"/>
      <c r="AC17" s="2">
        <v>3</v>
      </c>
      <c r="AD17" s="29">
        <f ca="1">RANDBETWEEN(10^(AC17-1),(10^AC17)-1)</f>
        <v>131</v>
      </c>
      <c r="AE17" s="1"/>
    </row>
    <row r="18" spans="1:43" ht="26.1" customHeight="1" thickBot="1" x14ac:dyDescent="0.35">
      <c r="A18" s="16"/>
      <c r="B18" s="17"/>
      <c r="C18" s="18"/>
      <c r="D18" s="19"/>
      <c r="E18" s="33" t="s">
        <v>28</v>
      </c>
      <c r="F18" s="13"/>
      <c r="G18" s="90" t="str">
        <f ca="1">MID(AA18,Z18-(Z18-1),1)</f>
        <v>9</v>
      </c>
      <c r="H18" s="88" t="str">
        <f ca="1">MID(AA18,Z18-(Z18-2),1)</f>
        <v>5</v>
      </c>
      <c r="I18" s="89" t="str">
        <f ca="1">MID(AA18,Z18-(Z18-3),1)</f>
        <v>0</v>
      </c>
      <c r="J18" s="90" t="str">
        <f ca="1">MID(AA18,Z18-(Z18-4),1)</f>
        <v>0</v>
      </c>
      <c r="K18" s="10"/>
      <c r="L18" s="10"/>
      <c r="M18" s="16"/>
      <c r="N18" s="17"/>
      <c r="O18" s="18"/>
      <c r="P18" s="19"/>
      <c r="Q18" s="33" t="s">
        <v>28</v>
      </c>
      <c r="R18" s="13"/>
      <c r="S18" s="90"/>
      <c r="T18" s="88"/>
      <c r="U18" s="89" t="str">
        <f ca="1">MID(AD18,AC18-(AC18-1),1)</f>
        <v>1</v>
      </c>
      <c r="V18" s="90" t="str">
        <f ca="1">MID(AD18,AC18-(AC18-2),1)</f>
        <v>8</v>
      </c>
      <c r="W18" s="10"/>
      <c r="Z18" s="2">
        <v>4</v>
      </c>
      <c r="AA18" s="30">
        <f ca="1">IF(Z18&gt;1,RANDBETWEEN(10^(Z18-1),(10^Z18)-1),RANDBETWEEN(1,9))</f>
        <v>9500</v>
      </c>
      <c r="AB18" s="1"/>
      <c r="AC18" s="2">
        <v>2</v>
      </c>
      <c r="AD18" s="30">
        <f ca="1">IF(AC18&gt;1,RANDBETWEEN(10^(AC18-1),(10^AC18)-1),RANDBETWEEN(1,9))</f>
        <v>18</v>
      </c>
      <c r="AE18" s="1"/>
    </row>
    <row r="19" spans="1:43" ht="26.1" customHeight="1" thickTop="1" x14ac:dyDescent="0.25">
      <c r="A19" s="16"/>
      <c r="B19" s="17"/>
      <c r="C19" s="10"/>
      <c r="D19" s="32"/>
      <c r="E19" s="12"/>
      <c r="F19" s="21" t="str">
        <f ca="1">IF((G15+G16+G17+G18)&gt;9,LEFT((G15+G16+G17+G18),1),"")</f>
        <v>1</v>
      </c>
      <c r="G19" s="73" t="str">
        <f t="shared" ref="G19:H19" ca="1" si="0">IF((G15+G16+G17+G18)&gt;9,RIGHT((G15+G16+G17+G18),1),(G15+G16+G17+G18))</f>
        <v>0</v>
      </c>
      <c r="H19" s="75" t="str">
        <f t="shared" ca="1" si="0"/>
        <v>0</v>
      </c>
      <c r="I19" s="76" t="str">
        <f ca="1">IF((I15+I16+I17+I18)&gt;9,RIGHT((I15+I16+I17+I18),1),(I15+I16+I17+I18))</f>
        <v>0</v>
      </c>
      <c r="J19" s="77" t="str">
        <f ca="1">IF((J16+J17+J18)&gt;9,RIGHT((J16+J17+J18),1),(J16+J17+J18))</f>
        <v>4</v>
      </c>
      <c r="K19" s="10"/>
      <c r="L19" s="10"/>
      <c r="M19" s="16"/>
      <c r="N19" s="17"/>
      <c r="O19" s="10"/>
      <c r="P19" s="32"/>
      <c r="Q19" s="12"/>
      <c r="R19" s="39" t="str">
        <f ca="1">IF((S15+S16+S17+S18)&gt;9,LEFT((S15+S16+S17+S18),1),"")</f>
        <v/>
      </c>
      <c r="S19" s="73">
        <f t="shared" ref="S19:T19" ca="1" si="1">IF((S15+S16+S17+S18)&gt;9,RIGHT((S15+S16+S17+S18),1),(S15+S16+S17+S18))</f>
        <v>2</v>
      </c>
      <c r="T19" s="75">
        <f t="shared" ca="1" si="1"/>
        <v>9</v>
      </c>
      <c r="U19" s="76">
        <f ca="1">IF((U15+U16+U17+U18)&gt;9,RIGHT((U15+U16+U17+U18),1),(U15+U16+U17+U18))</f>
        <v>4</v>
      </c>
      <c r="V19" s="77">
        <f ca="1">IF((V16+V17+V18)&gt;9,RIGHT((V16+V17+V18),1),(V16+V17+V18))</f>
        <v>9</v>
      </c>
      <c r="W19" s="10"/>
      <c r="AA19" s="28">
        <f ca="1">AA17+AA18+AA16</f>
        <v>10004</v>
      </c>
      <c r="AB19" s="27" t="str">
        <f ca="1">IF(VALUE(CONCATENATE(F19,G19,H19,I19,J19))&lt;&gt;AA19,"F","V")</f>
        <v>V</v>
      </c>
      <c r="AD19" s="28">
        <f ca="1">AD17+AD18+AD16</f>
        <v>2949</v>
      </c>
      <c r="AE19" s="27" t="str">
        <f ca="1">IF(VALUE(CONCATENATE(R19,S19,T19,U19,V19))&lt;&gt;AD19,"F","V")</f>
        <v>V</v>
      </c>
    </row>
    <row r="20" spans="1:43" ht="15" customHeight="1" x14ac:dyDescent="0.25">
      <c r="A20" s="23"/>
      <c r="B20" s="23"/>
      <c r="C20" s="10"/>
      <c r="D20" s="11"/>
      <c r="E20" s="12"/>
      <c r="F20" s="13"/>
      <c r="G20" s="11"/>
      <c r="H20" s="12"/>
      <c r="I20" s="13"/>
      <c r="J20" s="11"/>
      <c r="K20" s="10"/>
      <c r="L20" s="10"/>
      <c r="M20" s="23"/>
      <c r="N20" s="23"/>
      <c r="O20" s="10"/>
      <c r="P20" s="11"/>
      <c r="Q20" s="12"/>
      <c r="R20" s="13"/>
      <c r="S20" s="11"/>
      <c r="T20" s="12"/>
      <c r="U20" s="13"/>
      <c r="V20" s="11"/>
      <c r="W20" s="10"/>
    </row>
    <row r="21" spans="1:43" ht="15" customHeight="1" x14ac:dyDescent="0.25">
      <c r="A21" t="str">
        <f ca="1">CONCATENATE(AA23," + ",AA24," + ",AA25," + ",AA26," =")</f>
        <v>1 + 13 + 206 + 1104 =</v>
      </c>
      <c r="B21" s="23"/>
      <c r="C21" s="10"/>
      <c r="D21" s="11"/>
      <c r="E21" s="12"/>
      <c r="F21" s="13"/>
      <c r="G21" s="11"/>
      <c r="H21" s="12"/>
      <c r="I21" s="13"/>
      <c r="J21" s="11"/>
      <c r="K21" s="10"/>
      <c r="L21" s="10"/>
      <c r="M21" t="str">
        <f ca="1">CONCATENATE(AD23," + ",AD24," + ",AD25," + ",AD26," =")</f>
        <v>80180 + 3426 + 910 + 95 =</v>
      </c>
      <c r="N21" s="23"/>
      <c r="O21" s="10"/>
      <c r="P21" s="11"/>
      <c r="Q21" s="12"/>
      <c r="R21" s="13"/>
      <c r="S21" s="11"/>
      <c r="T21" s="12"/>
      <c r="U21" s="13"/>
      <c r="V21" s="11"/>
      <c r="W21" s="10"/>
    </row>
    <row r="22" spans="1:43" ht="18" customHeight="1" x14ac:dyDescent="0.3">
      <c r="A22" s="15" t="s">
        <v>6</v>
      </c>
      <c r="B22" s="15"/>
      <c r="C22" s="10"/>
      <c r="D22" s="11"/>
      <c r="E22" s="12"/>
      <c r="F22" s="72"/>
      <c r="G22" s="66">
        <f t="shared" ref="G22" ca="1" si="2">IF((H22+H23+H24+H25+H26)&gt;9,LEFT((H22+H23+H24+H25+H26),1),0)</f>
        <v>0</v>
      </c>
      <c r="H22" s="67">
        <f ca="1">IF((I22+I23+I24+I25+I26)&gt;9,LEFT((I22+I23+I24+I25+I26),1),0)</f>
        <v>0</v>
      </c>
      <c r="I22" s="68" t="str">
        <f ca="1">IF((J23+J24+J25+J26)&gt;9,LEFT((J23+J24+J25+J26),1),0)</f>
        <v>1</v>
      </c>
      <c r="J22" s="69"/>
      <c r="K22" s="10"/>
      <c r="L22" s="10"/>
      <c r="M22" s="15" t="s">
        <v>7</v>
      </c>
      <c r="N22" s="23"/>
      <c r="O22" s="10"/>
      <c r="P22" s="11"/>
      <c r="Q22" s="12"/>
      <c r="R22" s="65">
        <f ca="1">IF((S22+S23+S24+S25+S26)&gt;9,LEFT((S22+S23+S24+S25+S26),1),0)</f>
        <v>0</v>
      </c>
      <c r="S22" s="66" t="str">
        <f t="shared" ref="S22" ca="1" si="3">IF((T22+T23+T24+T25+T26)&gt;9,LEFT((T22+T23+T24+T25+T26),1),0)</f>
        <v>1</v>
      </c>
      <c r="T22" s="67" t="str">
        <f ca="1">IF((U22+U23+U24+U25+U26)&gt;9,LEFT((U22+U23+U24+U25+U26),1),0)</f>
        <v>2</v>
      </c>
      <c r="U22" s="68" t="str">
        <f ca="1">IF((V23+V24+V25+V26)&gt;9,LEFT((V23+V24+V25+V26),1),0)</f>
        <v>1</v>
      </c>
      <c r="V22" s="69"/>
      <c r="W22" s="10"/>
    </row>
    <row r="23" spans="1:43" ht="26.1" customHeight="1" x14ac:dyDescent="0.25">
      <c r="A23" s="10"/>
      <c r="B23" s="10"/>
      <c r="C23" s="10"/>
      <c r="D23" s="11"/>
      <c r="E23" s="12"/>
      <c r="F23" s="94"/>
      <c r="G23" s="87"/>
      <c r="H23" s="85"/>
      <c r="I23" s="86"/>
      <c r="J23" s="87">
        <f ca="1">AA23</f>
        <v>1</v>
      </c>
      <c r="K23" s="10"/>
      <c r="L23" s="10"/>
      <c r="M23" s="10"/>
      <c r="N23" s="10"/>
      <c r="O23" s="10"/>
      <c r="P23" s="10"/>
      <c r="Q23" s="10"/>
      <c r="R23" s="87" t="str">
        <f ca="1">MID(AD23,AC23-(AC23-1),1)</f>
        <v>8</v>
      </c>
      <c r="S23" s="87" t="str">
        <f ca="1">MID(AD23,AC23-(AC23-2),1)</f>
        <v>0</v>
      </c>
      <c r="T23" s="85" t="str">
        <f ca="1">MID(AD23,AC23-(AC23-3),1)</f>
        <v>1</v>
      </c>
      <c r="U23" s="86" t="str">
        <f ca="1">MID(AD23,AC23-(AC23-4),1)</f>
        <v>8</v>
      </c>
      <c r="V23" s="87" t="str">
        <f ca="1">MID(AD23,AC23-(AC23-5),1)</f>
        <v>0</v>
      </c>
      <c r="W23" s="10"/>
      <c r="Z23" s="2">
        <v>1</v>
      </c>
      <c r="AA23" s="29">
        <f ca="1">RANDBETWEEN(10^(Z23-1),(10^Z23)-1)</f>
        <v>1</v>
      </c>
      <c r="AB23" s="2"/>
      <c r="AC23" s="2">
        <v>5</v>
      </c>
      <c r="AD23" s="29">
        <f ca="1">RANDBETWEEN(10^(AC23-1),(10^AC23)-1)</f>
        <v>80180</v>
      </c>
    </row>
    <row r="24" spans="1:43" ht="26.1" customHeight="1" x14ac:dyDescent="0.3">
      <c r="A24" s="10"/>
      <c r="B24" s="10"/>
      <c r="C24" s="10"/>
      <c r="D24" s="11"/>
      <c r="E24" s="33" t="s">
        <v>28</v>
      </c>
      <c r="F24" s="95"/>
      <c r="G24" s="91"/>
      <c r="H24" s="92"/>
      <c r="I24" s="93" t="str">
        <f ca="1">MID(AA24,Z24-(Z24-1),1)</f>
        <v>1</v>
      </c>
      <c r="J24" s="91" t="str">
        <f ca="1">MID(AA24,Z24-(Z24-2),1)</f>
        <v>3</v>
      </c>
      <c r="K24" s="10"/>
      <c r="L24" s="10"/>
      <c r="M24" s="10"/>
      <c r="N24" s="15"/>
      <c r="O24" s="10"/>
      <c r="P24" s="11"/>
      <c r="Q24" s="33" t="s">
        <v>28</v>
      </c>
      <c r="R24" s="93"/>
      <c r="S24" s="91" t="str">
        <f ca="1">MID(AD24,AC24-(AC24-1),1)</f>
        <v>3</v>
      </c>
      <c r="T24" s="92" t="str">
        <f ca="1">MID(AD24,AC24-(AC24-2),1)</f>
        <v>4</v>
      </c>
      <c r="U24" s="93" t="str">
        <f ca="1">MID(AD24,AC24-(AC24-3),1)</f>
        <v>2</v>
      </c>
      <c r="V24" s="91" t="str">
        <f ca="1">MID(AD24,AC24-(AC24-4),1)</f>
        <v>6</v>
      </c>
      <c r="W24" s="10"/>
      <c r="Z24" s="2">
        <v>2</v>
      </c>
      <c r="AA24" s="29">
        <f ca="1">RANDBETWEEN(10^(Z24-1),(10^Z24)-1)</f>
        <v>13</v>
      </c>
      <c r="AB24" s="2"/>
      <c r="AC24" s="2">
        <v>4</v>
      </c>
      <c r="AD24" s="29">
        <f ca="1">RANDBETWEEN(10^(AC24-1),(10^AC24)-1)</f>
        <v>3426</v>
      </c>
      <c r="AE24" s="2"/>
    </row>
    <row r="25" spans="1:43" ht="26.1" customHeight="1" x14ac:dyDescent="0.3">
      <c r="A25" s="15"/>
      <c r="B25" s="15"/>
      <c r="C25" s="10"/>
      <c r="D25" s="11"/>
      <c r="E25" s="33" t="s">
        <v>28</v>
      </c>
      <c r="F25" s="95"/>
      <c r="G25" s="91"/>
      <c r="H25" s="92" t="str">
        <f ca="1">MID(AA25,Z25-(Z25-1),1)</f>
        <v>2</v>
      </c>
      <c r="I25" s="93" t="str">
        <f ca="1">MID(AA25,Z25-(Z25-2),1)</f>
        <v>0</v>
      </c>
      <c r="J25" s="91" t="str">
        <f ca="1">MID(AA25,Z25-(Z25-3),1)</f>
        <v>6</v>
      </c>
      <c r="K25" s="10"/>
      <c r="L25" s="10"/>
      <c r="M25" s="15"/>
      <c r="N25" s="15"/>
      <c r="O25" s="10"/>
      <c r="P25" s="11"/>
      <c r="Q25" s="33" t="s">
        <v>28</v>
      </c>
      <c r="R25" s="93"/>
      <c r="S25" s="91"/>
      <c r="T25" s="92" t="str">
        <f ca="1">MID(AD25,AC25-(AC25-1),1)</f>
        <v>9</v>
      </c>
      <c r="U25" s="93" t="str">
        <f ca="1">MID(AD25,AC25-(AC25-2),1)</f>
        <v>1</v>
      </c>
      <c r="V25" s="91" t="str">
        <f ca="1">MID(AD25,AC25-(AC25-3),1)</f>
        <v>0</v>
      </c>
      <c r="W25" s="10"/>
      <c r="Z25" s="2">
        <v>3</v>
      </c>
      <c r="AA25" s="29">
        <f ca="1">RANDBETWEEN(10^(Z25-1),(10^Z25)-1)</f>
        <v>206</v>
      </c>
      <c r="AB25" s="1"/>
      <c r="AC25" s="2">
        <v>3</v>
      </c>
      <c r="AD25" s="29">
        <f ca="1">RANDBETWEEN(10^(AC25-1),(10^AC25)-1)</f>
        <v>910</v>
      </c>
      <c r="AE25" s="1"/>
    </row>
    <row r="26" spans="1:43" ht="26.1" customHeight="1" thickBot="1" x14ac:dyDescent="0.35">
      <c r="A26" s="16"/>
      <c r="B26" s="17"/>
      <c r="C26" s="18"/>
      <c r="D26" s="19"/>
      <c r="E26" s="33" t="s">
        <v>28</v>
      </c>
      <c r="F26" s="96"/>
      <c r="G26" s="90" t="str">
        <f ca="1">MID(AA26,Z26-(Z26-1),1)</f>
        <v>1</v>
      </c>
      <c r="H26" s="88" t="str">
        <f ca="1">MID(AA26,Z26-(Z26-2),1)</f>
        <v>1</v>
      </c>
      <c r="I26" s="89" t="str">
        <f ca="1">MID(AA26,Z26-(Z26-3),1)</f>
        <v>0</v>
      </c>
      <c r="J26" s="90" t="str">
        <f ca="1">MID(AA26,Z26-(Z26-4),1)</f>
        <v>4</v>
      </c>
      <c r="K26" s="10"/>
      <c r="L26" s="10"/>
      <c r="M26" s="16"/>
      <c r="N26" s="17"/>
      <c r="O26" s="18"/>
      <c r="P26" s="19"/>
      <c r="Q26" s="33" t="s">
        <v>28</v>
      </c>
      <c r="R26" s="89"/>
      <c r="S26" s="90"/>
      <c r="T26" s="88"/>
      <c r="U26" s="89" t="str">
        <f ca="1">MID(AD26,AC26-(AC26-1),1)</f>
        <v>9</v>
      </c>
      <c r="V26" s="90" t="str">
        <f ca="1">MID(AD26,AC26-(AC26-2),1)</f>
        <v>5</v>
      </c>
      <c r="W26" s="10"/>
      <c r="Z26" s="2">
        <v>4</v>
      </c>
      <c r="AA26" s="30">
        <f ca="1">IF(Z26&gt;1,RANDBETWEEN(10^(Z26-1),(10^Z26)-1),RANDBETWEEN(1,9))</f>
        <v>1104</v>
      </c>
      <c r="AB26" s="1"/>
      <c r="AC26" s="2">
        <v>2</v>
      </c>
      <c r="AD26" s="30">
        <f ca="1">IF(AC26&gt;1,RANDBETWEEN(10^(AC26-1),(10^AC26)-1),RANDBETWEEN(1,9))</f>
        <v>95</v>
      </c>
      <c r="AE26" s="1"/>
    </row>
    <row r="27" spans="1:43" ht="26.1" customHeight="1" thickTop="1" x14ac:dyDescent="0.25">
      <c r="A27" s="16"/>
      <c r="B27" s="17"/>
      <c r="C27" s="10"/>
      <c r="D27" s="32"/>
      <c r="E27" s="12"/>
      <c r="F27" s="78" t="str">
        <f ca="1">IF((G22+G23+G24+G25+G26)&gt;9,LEFT((G22+G23+G24+G25+G26),1),"")</f>
        <v/>
      </c>
      <c r="G27" s="73">
        <f t="shared" ref="G27:H27" ca="1" si="4">IF((G22+G23+G24+G25+G26)&gt;9,RIGHT((G22+G23+G24+G25+G26),1),(G22+G23+G24+G25+G26))</f>
        <v>1</v>
      </c>
      <c r="H27" s="75">
        <f t="shared" ca="1" si="4"/>
        <v>3</v>
      </c>
      <c r="I27" s="76">
        <f ca="1">IF((I22+I23+I24+I25+I26)&gt;9,RIGHT((I22+I23+I24+I25+I26),1),(I22+I23+I24+I25+I26))</f>
        <v>2</v>
      </c>
      <c r="J27" s="77" t="str">
        <f ca="1">IF((J23+J24+J25+J26)&gt;9,RIGHT((J23+J24+J25+J26),1),(J23+J24+J25+J26))</f>
        <v>4</v>
      </c>
      <c r="K27" s="10"/>
      <c r="L27" s="10"/>
      <c r="M27" s="16"/>
      <c r="N27" s="17"/>
      <c r="O27" s="10"/>
      <c r="P27" s="32"/>
      <c r="Q27" s="40" t="str">
        <f ca="1">IF((R22+R23+R24+R25+R26)&gt;9,LEFT((R22+R23+R24+R25+R26),1),"")</f>
        <v/>
      </c>
      <c r="R27" s="73">
        <f t="shared" ref="R27:T27" ca="1" si="5">IF((R22+R23+R24+R25+R26)&gt;9,RIGHT((R22+R23+R24+R25+R26),1),(R22+R23+R24+R25+R26))</f>
        <v>8</v>
      </c>
      <c r="S27" s="74">
        <f t="shared" ca="1" si="5"/>
        <v>4</v>
      </c>
      <c r="T27" s="75" t="str">
        <f t="shared" ca="1" si="5"/>
        <v>6</v>
      </c>
      <c r="U27" s="76" t="str">
        <f ca="1">IF((U22+U23+U24+U25+U26)&gt;9,RIGHT((U22+U23+U24+U25+U26),1),(U22+U23+U24+U25+U26))</f>
        <v>1</v>
      </c>
      <c r="V27" s="77" t="str">
        <f ca="1">IF((V23+V24+V25+V26)&gt;9,RIGHT((V23+V24+V25+V26),1),(V23+V24+V25+V26))</f>
        <v>1</v>
      </c>
      <c r="W27" s="10"/>
      <c r="AA27" s="28">
        <f ca="1">AA25+AA26+AA24+AA23</f>
        <v>1324</v>
      </c>
      <c r="AB27" s="27" t="str">
        <f ca="1">IF(VALUE(CONCATENATE(F27,G27,H27,I27,J27))&lt;&gt;AA27,"F","V")</f>
        <v>V</v>
      </c>
      <c r="AD27" s="28">
        <f ca="1">AD25+AD26+AD24+AD23</f>
        <v>84611</v>
      </c>
      <c r="AE27" s="27" t="str">
        <f ca="1">IF(VALUE(CONCATENATE(Q27,R27,S27,T27,U27,V27))&lt;&gt;AD27,"F","V")</f>
        <v>V</v>
      </c>
      <c r="AP27" s="64"/>
      <c r="AQ27" s="64"/>
    </row>
    <row r="28" spans="1:43" ht="15" customHeight="1" x14ac:dyDescent="0.25">
      <c r="A28" s="23"/>
      <c r="B28" s="23"/>
      <c r="C28" s="10"/>
      <c r="D28" s="11"/>
      <c r="E28" s="12"/>
      <c r="F28" s="13"/>
      <c r="G28" s="11"/>
      <c r="H28" s="12"/>
      <c r="I28" s="13"/>
      <c r="J28" s="11"/>
      <c r="K28" s="10"/>
      <c r="L28" s="10"/>
      <c r="M28" s="23"/>
      <c r="N28" s="23"/>
      <c r="O28" s="10"/>
      <c r="P28" s="11"/>
      <c r="Q28" s="12"/>
      <c r="R28" s="13"/>
      <c r="S28" s="11"/>
      <c r="T28" s="12"/>
      <c r="U28" s="13"/>
      <c r="V28" s="11"/>
      <c r="W28" s="10"/>
      <c r="AP28" s="64"/>
      <c r="AQ28" s="64"/>
    </row>
    <row r="29" spans="1:43" ht="15" customHeight="1" x14ac:dyDescent="0.25">
      <c r="A29" t="str">
        <f ca="1">CONCATENATE(AA31," + ",AA32," + ",AA33," + ",AA34," =")</f>
        <v>85037 + 9429 + 695 + 8606 =</v>
      </c>
      <c r="B29" s="23"/>
      <c r="C29" s="10"/>
      <c r="D29" s="11"/>
      <c r="E29" s="12"/>
      <c r="F29" s="13"/>
      <c r="G29" s="11"/>
      <c r="H29" s="12"/>
      <c r="I29" s="13"/>
      <c r="J29" s="11"/>
      <c r="K29" s="10"/>
      <c r="L29" s="10"/>
      <c r="M29" t="str">
        <f ca="1">CONCATENATE(AD31," + ",AD32," + ",AD33," + ",AD34," =")</f>
        <v>92240 + 5658 + 999 + 348 =</v>
      </c>
      <c r="N29" s="23"/>
      <c r="O29" s="10"/>
      <c r="P29" s="11"/>
      <c r="Q29" s="12"/>
      <c r="R29" s="13"/>
      <c r="S29" s="11"/>
      <c r="T29" s="12"/>
      <c r="U29" s="13"/>
      <c r="V29" s="11"/>
      <c r="W29" s="10"/>
      <c r="AP29" s="64"/>
      <c r="AQ29" s="64"/>
    </row>
    <row r="30" spans="1:43" ht="18" customHeight="1" x14ac:dyDescent="0.3">
      <c r="A30" s="15" t="s">
        <v>8</v>
      </c>
      <c r="B30" s="15"/>
      <c r="C30" s="10"/>
      <c r="D30" s="11"/>
      <c r="E30" s="12"/>
      <c r="F30" s="65" t="str">
        <f ca="1">IF((G30+G31+G32+G33+G34)&gt;9,LEFT((G30+G31+G32+G33+G34),1),0)</f>
        <v>2</v>
      </c>
      <c r="G30" s="66" t="str">
        <f t="shared" ref="G30" ca="1" si="6">IF((H30+H31+H32+H33+H34)&gt;9,LEFT((H30+H31+H32+H33+H34),1),0)</f>
        <v>1</v>
      </c>
      <c r="H30" s="67" t="str">
        <f ca="1">IF((I30+I31+I32+I33+I34)&gt;9,LEFT((I30+I31+I32+I33+I34),1),0)</f>
        <v>1</v>
      </c>
      <c r="I30" s="68" t="str">
        <f ca="1">IF((J31+J32+J33+J34)&gt;9,LEFT((J31+J32+J33+J34),1),0)</f>
        <v>2</v>
      </c>
      <c r="J30" s="69"/>
      <c r="K30" s="10"/>
      <c r="L30" s="10"/>
      <c r="M30" s="15" t="s">
        <v>9</v>
      </c>
      <c r="N30" s="23"/>
      <c r="O30" s="10"/>
      <c r="P30" s="11"/>
      <c r="Q30" s="12"/>
      <c r="R30" s="65">
        <f ca="1">IF((S30+S31+S32+S33+S34)&gt;9,LEFT((S30+S31+S32+S33+S34),1),0)</f>
        <v>0</v>
      </c>
      <c r="S30" s="66" t="str">
        <f t="shared" ref="S30" ca="1" si="7">IF((T30+T31+T32+T33+T34)&gt;9,LEFT((T30+T31+T32+T33+T34),1),0)</f>
        <v>2</v>
      </c>
      <c r="T30" s="67" t="str">
        <f ca="1">IF((U30+U31+U32+U33+U34)&gt;9,LEFT((U30+U31+U32+U33+U34),1),0)</f>
        <v>2</v>
      </c>
      <c r="U30" s="68" t="str">
        <f ca="1">IF((V31+V32+V33+V34)&gt;9,LEFT((V31+V32+V33+V34),1),0)</f>
        <v>2</v>
      </c>
      <c r="V30" s="69"/>
      <c r="W30" s="10"/>
      <c r="AP30" s="64"/>
      <c r="AQ30" s="64"/>
    </row>
    <row r="31" spans="1:43" ht="26.1" customHeight="1" x14ac:dyDescent="0.25">
      <c r="A31" s="10"/>
      <c r="B31" s="10"/>
      <c r="C31" s="10"/>
      <c r="D31" s="11"/>
      <c r="E31" s="10"/>
      <c r="F31" s="97" t="str">
        <f ca="1">MID(AA31,Z31-(Z31-1),1)</f>
        <v>8</v>
      </c>
      <c r="G31" s="97" t="str">
        <f ca="1">MID(AA31,Z31-(Z31-2),1)</f>
        <v>5</v>
      </c>
      <c r="H31" s="98" t="str">
        <f ca="1">MID(AA31,Z31-(Z31-3),1)</f>
        <v>0</v>
      </c>
      <c r="I31" s="97" t="str">
        <f ca="1">MID(AA31,Z31-(Z31-4),1)</f>
        <v>3</v>
      </c>
      <c r="J31" s="97" t="str">
        <f ca="1">MID(AA31,Z31-(Z31-5),1)</f>
        <v>7</v>
      </c>
      <c r="K31" s="10"/>
      <c r="L31" s="10"/>
      <c r="M31" s="10"/>
      <c r="N31" s="10"/>
      <c r="O31" s="10"/>
      <c r="P31" s="10"/>
      <c r="Q31" s="10"/>
      <c r="R31" s="87" t="str">
        <f ca="1">MID(AD31,AC31-(AC31-1),1)</f>
        <v>9</v>
      </c>
      <c r="S31" s="87" t="str">
        <f ca="1">MID(AD31,AC31-(AC31-2),1)</f>
        <v>2</v>
      </c>
      <c r="T31" s="85" t="str">
        <f ca="1">MID(AD31,AC31-(AC31-3),1)</f>
        <v>2</v>
      </c>
      <c r="U31" s="86" t="str">
        <f ca="1">MID(AD31,AC31-(AC31-4),1)</f>
        <v>4</v>
      </c>
      <c r="V31" s="87" t="str">
        <f ca="1">MID(AD31,AC31-(AC31-5),1)</f>
        <v>0</v>
      </c>
      <c r="W31" s="10"/>
      <c r="Z31" s="2">
        <v>5</v>
      </c>
      <c r="AA31" s="29">
        <f ca="1">RANDBETWEEN(10^(Z31-1),(10^Z31)-1)</f>
        <v>85037</v>
      </c>
      <c r="AB31" s="2"/>
      <c r="AC31" s="2">
        <v>5</v>
      </c>
      <c r="AD31" s="29">
        <f ca="1">RANDBETWEEN(10^(AC31-1),(10^AC31)-1)</f>
        <v>92240</v>
      </c>
      <c r="AP31" s="64"/>
      <c r="AQ31" s="64"/>
    </row>
    <row r="32" spans="1:43" ht="26.1" customHeight="1" x14ac:dyDescent="0.3">
      <c r="A32" s="10"/>
      <c r="B32" s="10"/>
      <c r="C32" s="10"/>
      <c r="D32" s="11"/>
      <c r="E32" s="33" t="s">
        <v>28</v>
      </c>
      <c r="F32" s="99"/>
      <c r="G32" s="100" t="str">
        <f ca="1">MID(AA32,Z32-(Z32-1),1)</f>
        <v>9</v>
      </c>
      <c r="H32" s="101" t="str">
        <f ca="1">MID(AA32,Z32-(Z32-2),1)</f>
        <v>4</v>
      </c>
      <c r="I32" s="99" t="str">
        <f ca="1">MID(AA32,Z32-(Z32-3),1)</f>
        <v>2</v>
      </c>
      <c r="J32" s="100" t="str">
        <f ca="1">MID(AA32,Z32-(Z32-4),1)</f>
        <v>9</v>
      </c>
      <c r="K32" s="10"/>
      <c r="L32" s="10"/>
      <c r="M32" s="10"/>
      <c r="N32" s="15"/>
      <c r="O32" s="10"/>
      <c r="P32" s="11"/>
      <c r="Q32" s="33" t="s">
        <v>28</v>
      </c>
      <c r="R32" s="93"/>
      <c r="S32" s="91" t="str">
        <f ca="1">MID(AD32,AC32-(AC32-1),1)</f>
        <v>5</v>
      </c>
      <c r="T32" s="92" t="str">
        <f ca="1">MID(AD32,AC32-(AC32-2),1)</f>
        <v>6</v>
      </c>
      <c r="U32" s="93" t="str">
        <f ca="1">MID(AD32,AC32-(AC32-3),1)</f>
        <v>5</v>
      </c>
      <c r="V32" s="91" t="str">
        <f ca="1">MID(AD32,AC32-(AC32-4),1)</f>
        <v>8</v>
      </c>
      <c r="W32" s="10"/>
      <c r="Z32" s="2">
        <v>4</v>
      </c>
      <c r="AA32" s="29">
        <f ca="1">RANDBETWEEN(10^(Z32-1),(10^Z32)-1)</f>
        <v>9429</v>
      </c>
      <c r="AB32" s="2"/>
      <c r="AC32" s="2">
        <v>4</v>
      </c>
      <c r="AD32" s="29">
        <f ca="1">RANDBETWEEN(10^(AC32-1),(10^AC32)-1)</f>
        <v>5658</v>
      </c>
      <c r="AE32" s="2"/>
    </row>
    <row r="33" spans="1:31" ht="26.1" customHeight="1" x14ac:dyDescent="0.3">
      <c r="A33" s="15"/>
      <c r="B33" s="15"/>
      <c r="C33" s="10"/>
      <c r="D33" s="11"/>
      <c r="E33" s="33" t="s">
        <v>28</v>
      </c>
      <c r="F33" s="99"/>
      <c r="G33" s="100"/>
      <c r="H33" s="101" t="str">
        <f ca="1">MID(AA33,Z33-(Z33-1),1)</f>
        <v>6</v>
      </c>
      <c r="I33" s="99" t="str">
        <f ca="1">MID(AA33,Z33-(Z33-2),1)</f>
        <v>9</v>
      </c>
      <c r="J33" s="100" t="str">
        <f ca="1">MID(AA33,Z33-(Z33-3),1)</f>
        <v>5</v>
      </c>
      <c r="K33" s="10"/>
      <c r="L33" s="10"/>
      <c r="M33" s="15"/>
      <c r="N33" s="15"/>
      <c r="O33" s="10"/>
      <c r="P33" s="11"/>
      <c r="Q33" s="33" t="s">
        <v>28</v>
      </c>
      <c r="R33" s="93"/>
      <c r="S33" s="91"/>
      <c r="T33" s="92" t="str">
        <f ca="1">MID(AD33,AC33-(AC33-1),1)</f>
        <v>9</v>
      </c>
      <c r="U33" s="93" t="str">
        <f ca="1">MID(AD33,AC33-(AC33-2),1)</f>
        <v>9</v>
      </c>
      <c r="V33" s="91" t="str">
        <f ca="1">MID(AD33,AC33-(AC33-3),1)</f>
        <v>9</v>
      </c>
      <c r="W33" s="10"/>
      <c r="Z33" s="2">
        <v>3</v>
      </c>
      <c r="AA33" s="29">
        <f ca="1">RANDBETWEEN(10^(Z33-1),(10^Z33)-1)</f>
        <v>695</v>
      </c>
      <c r="AB33" s="1"/>
      <c r="AC33" s="2">
        <v>3</v>
      </c>
      <c r="AD33" s="29">
        <f ca="1">RANDBETWEEN(10^(AC33-1),(10^AC33)-1)</f>
        <v>999</v>
      </c>
      <c r="AE33" s="1"/>
    </row>
    <row r="34" spans="1:31" ht="26.1" customHeight="1" thickBot="1" x14ac:dyDescent="0.35">
      <c r="A34" s="16"/>
      <c r="B34" s="17"/>
      <c r="C34" s="18"/>
      <c r="D34" s="19"/>
      <c r="E34" s="33" t="s">
        <v>28</v>
      </c>
      <c r="F34" s="102"/>
      <c r="G34" s="103" t="str">
        <f ca="1">MID(AA34,Z34-(Z34-1),1)</f>
        <v>8</v>
      </c>
      <c r="H34" s="104" t="str">
        <f ca="1">MID(AA34,Z34-(Z34-2),1)</f>
        <v>6</v>
      </c>
      <c r="I34" s="102" t="str">
        <f ca="1">MID(AA34,Z34-(Z34-3),1)</f>
        <v>0</v>
      </c>
      <c r="J34" s="103" t="str">
        <f ca="1">MID(AA34,Z34-(Z34-4),1)</f>
        <v>6</v>
      </c>
      <c r="K34" s="10"/>
      <c r="L34" s="10"/>
      <c r="M34" s="16"/>
      <c r="N34" s="17"/>
      <c r="O34" s="18"/>
      <c r="P34" s="19"/>
      <c r="Q34" s="33" t="s">
        <v>28</v>
      </c>
      <c r="R34" s="89"/>
      <c r="S34" s="90"/>
      <c r="T34" s="88" t="str">
        <f ca="1">MID(AD34,AC34-(AC34-1),1)</f>
        <v>3</v>
      </c>
      <c r="U34" s="89" t="str">
        <f ca="1">MID(AD34,AC34-(AC34-2),1)</f>
        <v>4</v>
      </c>
      <c r="V34" s="90" t="str">
        <f ca="1">MID(AD34,AC34-(AC34-3),1)</f>
        <v>8</v>
      </c>
      <c r="W34" s="10"/>
      <c r="Z34" s="2">
        <v>4</v>
      </c>
      <c r="AA34" s="30">
        <f ca="1">IF(Z34&gt;1,RANDBETWEEN(10^(Z34-1),(10^Z34)-1),RANDBETWEEN(1,9))</f>
        <v>8606</v>
      </c>
      <c r="AB34" s="1"/>
      <c r="AC34" s="2">
        <v>3</v>
      </c>
      <c r="AD34" s="30">
        <f ca="1">IF(AC34&gt;1,RANDBETWEEN(10^(AC34-1),(10^AC34)-1),RANDBETWEEN(1,9))</f>
        <v>348</v>
      </c>
      <c r="AE34" s="1"/>
    </row>
    <row r="35" spans="1:31" ht="26.1" customHeight="1" thickTop="1" x14ac:dyDescent="0.25">
      <c r="A35" s="16"/>
      <c r="B35" s="17"/>
      <c r="C35" s="10"/>
      <c r="D35" s="32"/>
      <c r="E35" s="39" t="str">
        <f ca="1">IF((F30+F31+F32+F33+F34)&gt;9,LEFT((F30+F31+F32+F33+F34),1),"")</f>
        <v>1</v>
      </c>
      <c r="F35" s="73" t="str">
        <f t="shared" ref="F35:H35" ca="1" si="8">IF((F30+F31+F32+F33+F34)&gt;9,RIGHT((F30+F31+F32+F33+F34),1),(F30+F31+F32+F33+F34))</f>
        <v>0</v>
      </c>
      <c r="G35" s="74" t="str">
        <f t="shared" ca="1" si="8"/>
        <v>3</v>
      </c>
      <c r="H35" s="75" t="str">
        <f t="shared" ca="1" si="8"/>
        <v>7</v>
      </c>
      <c r="I35" s="76" t="str">
        <f ca="1">IF((I30+I31+I32+I33+I34)&gt;9,RIGHT((I30+I31+I32+I33+I34),1),(I30+I31+I32+I33+I34))</f>
        <v>6</v>
      </c>
      <c r="J35" s="77" t="str">
        <f ca="1">IF((J31+J32+J33+J34)&gt;9,RIGHT((J31+J32+J33+J34),1),(J31+J32+J33+J34))</f>
        <v>7</v>
      </c>
      <c r="K35" s="10"/>
      <c r="L35" s="10"/>
      <c r="M35" s="16"/>
      <c r="N35" s="17"/>
      <c r="O35" s="10"/>
      <c r="P35" s="32"/>
      <c r="Q35" s="40" t="str">
        <f ca="1">IF((R30+R31+R32+R33+R34)&gt;9,LEFT((R30+R31+R32+R33+R34),1),"")</f>
        <v/>
      </c>
      <c r="R35" s="73">
        <f t="shared" ref="R35:T35" ca="1" si="9">IF((R30+R31+R32+R33+R34)&gt;9,RIGHT((R30+R31+R32+R33+R34),1),(R30+R31+R32+R33+R34))</f>
        <v>9</v>
      </c>
      <c r="S35" s="74">
        <f t="shared" ca="1" si="9"/>
        <v>9</v>
      </c>
      <c r="T35" s="75" t="str">
        <f t="shared" ca="1" si="9"/>
        <v>2</v>
      </c>
      <c r="U35" s="76" t="str">
        <f ca="1">IF((U30+U31+U32+U33+U34)&gt;9,RIGHT((U30+U31+U32+U33+U34),1),(U30+U31+U32+U33+U34))</f>
        <v>4</v>
      </c>
      <c r="V35" s="77" t="str">
        <f ca="1">IF((V31+V32+V33+V34)&gt;9,RIGHT((V31+V32+V33+V34),1),(V31+V32+V33+V34))</f>
        <v>5</v>
      </c>
      <c r="W35" s="10"/>
      <c r="AA35" s="28">
        <f ca="1">AA33+AA34+AA32+AA31</f>
        <v>103767</v>
      </c>
      <c r="AB35" s="27" t="str">
        <f ca="1">IF(VALUE(CONCATENATE(E35,F35,G35,H35,I35,J35))&lt;&gt;AA35,"F","V")</f>
        <v>V</v>
      </c>
      <c r="AD35" s="28">
        <f ca="1">AD33+AD34+AD32+AD31</f>
        <v>99245</v>
      </c>
      <c r="AE35" s="27" t="str">
        <f ca="1">IF(VALUE(CONCATENATE(Q35,R35,S35,T35,U35,V35))&lt;&gt;AD35,"F","V")</f>
        <v>V</v>
      </c>
    </row>
    <row r="36" spans="1:31" ht="18" customHeight="1" x14ac:dyDescent="0.25">
      <c r="A36" s="109" t="str">
        <f ca="1">CONCATENATE("CORRECTION FICHE ",$X$2)</f>
        <v>CORRECTION FICHE 143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</row>
    <row r="37" spans="1:31" ht="18" customHeight="1" x14ac:dyDescent="0.3">
      <c r="A37" s="15" t="str">
        <f>'additions (4)'!A3</f>
        <v>A</v>
      </c>
      <c r="B37" s="15"/>
      <c r="C37" s="10"/>
      <c r="D37" s="11"/>
      <c r="E37" s="12"/>
      <c r="F37" s="13"/>
      <c r="G37" s="17"/>
      <c r="H37" s="52">
        <f ca="1">'additions (4)'!H3</f>
        <v>0</v>
      </c>
      <c r="I37" s="52">
        <f ca="1">'additions (4)'!I3</f>
        <v>0</v>
      </c>
      <c r="J37" s="52">
        <f>'additions (4)'!J3</f>
        <v>0</v>
      </c>
      <c r="K37" s="10"/>
      <c r="L37" s="10"/>
      <c r="M37" s="15" t="str">
        <f>'additions (4)'!M3</f>
        <v>B</v>
      </c>
      <c r="N37" s="15"/>
      <c r="O37" s="10"/>
      <c r="P37" s="11"/>
      <c r="Q37" s="12"/>
      <c r="R37" s="13"/>
      <c r="S37" s="52" t="str">
        <f ca="1">'additions (4)'!S3</f>
        <v>1</v>
      </c>
      <c r="T37" s="52">
        <f ca="1">'additions (4)'!T3</f>
        <v>0</v>
      </c>
      <c r="U37" s="52">
        <f ca="1">'additions (4)'!U3</f>
        <v>0</v>
      </c>
      <c r="V37" s="52"/>
      <c r="W37" s="14" t="str">
        <f>'additions (4)'!W3</f>
        <v>.</v>
      </c>
    </row>
    <row r="38" spans="1:31" ht="26.1" customHeight="1" x14ac:dyDescent="0.3">
      <c r="A38" s="15"/>
      <c r="B38" s="15"/>
      <c r="C38" s="13"/>
      <c r="D38" s="13"/>
      <c r="E38" s="13"/>
      <c r="F38" s="13"/>
      <c r="G38" s="11"/>
      <c r="H38" s="12" t="str">
        <f ca="1">'additions (4)'!H4</f>
        <v>5</v>
      </c>
      <c r="I38" s="13" t="str">
        <f ca="1">'additions (4)'!I4</f>
        <v>3</v>
      </c>
      <c r="J38" s="11" t="str">
        <f ca="1">'additions (4)'!J4</f>
        <v>0</v>
      </c>
      <c r="K38" s="10"/>
      <c r="L38" s="10"/>
      <c r="M38" s="15"/>
      <c r="N38" s="15"/>
      <c r="O38" s="10"/>
      <c r="P38" s="11"/>
      <c r="Q38" s="12"/>
      <c r="R38" s="13"/>
      <c r="S38" s="11" t="str">
        <f ca="1">'additions (4)'!S4</f>
        <v>5</v>
      </c>
      <c r="T38" s="12" t="str">
        <f ca="1">'additions (4)'!T4</f>
        <v>5</v>
      </c>
      <c r="U38" s="13" t="str">
        <f ca="1">'additions (4)'!U4</f>
        <v>1</v>
      </c>
      <c r="V38" s="11" t="str">
        <f ca="1">'additions (4)'!V4</f>
        <v>3</v>
      </c>
      <c r="W38" s="10"/>
    </row>
    <row r="39" spans="1:31" ht="26.1" customHeight="1" thickBot="1" x14ac:dyDescent="0.3">
      <c r="A39" s="16"/>
      <c r="B39" s="17"/>
      <c r="D39" s="13"/>
      <c r="E39" s="13"/>
      <c r="F39" s="33" t="str">
        <f>'additions (4)'!F5</f>
        <v>+</v>
      </c>
      <c r="G39" s="47"/>
      <c r="H39" s="12"/>
      <c r="I39" s="13" t="str">
        <f ca="1">'additions (4)'!I5</f>
        <v>2</v>
      </c>
      <c r="J39" s="11" t="str">
        <f ca="1">'additions (4)'!J5</f>
        <v>5</v>
      </c>
      <c r="K39" s="10"/>
      <c r="L39" s="10"/>
      <c r="M39" s="16"/>
      <c r="N39" s="17"/>
      <c r="P39" s="19"/>
      <c r="Q39" s="25" t="str">
        <f>'additions (4)'!Q5</f>
        <v>+</v>
      </c>
      <c r="R39" s="13"/>
      <c r="S39" s="11"/>
      <c r="T39" s="12" t="str">
        <f ca="1">'additions (4)'!T5</f>
        <v>7</v>
      </c>
      <c r="U39" s="13" t="str">
        <f ca="1">'additions (4)'!U5</f>
        <v>7</v>
      </c>
      <c r="V39" s="11" t="str">
        <f ca="1">'additions (4)'!V5</f>
        <v>6</v>
      </c>
      <c r="W39" s="10"/>
    </row>
    <row r="40" spans="1:31" ht="26.1" customHeight="1" thickTop="1" x14ac:dyDescent="0.25">
      <c r="A40" s="16"/>
      <c r="B40" s="17"/>
      <c r="C40" s="13"/>
      <c r="D40" s="24"/>
      <c r="E40" s="13"/>
      <c r="F40" s="13"/>
      <c r="G40" s="22" t="str">
        <f ca="1">'additions (4)'!G6</f>
        <v/>
      </c>
      <c r="H40" s="20">
        <f ca="1">'additions (4)'!H6</f>
        <v>5</v>
      </c>
      <c r="I40" s="22">
        <f ca="1">'additions (4)'!I6</f>
        <v>5</v>
      </c>
      <c r="J40" s="22">
        <f ca="1">'additions (4)'!J6</f>
        <v>5</v>
      </c>
      <c r="K40" s="10"/>
      <c r="L40" s="10"/>
      <c r="M40" s="16"/>
      <c r="N40" s="17"/>
      <c r="O40" s="10"/>
      <c r="P40" s="32"/>
      <c r="Q40" s="12"/>
      <c r="R40" s="21" t="str">
        <f ca="1">'additions (4)'!R6</f>
        <v/>
      </c>
      <c r="S40" s="22">
        <f ca="1">'additions (4)'!S6</f>
        <v>6</v>
      </c>
      <c r="T40" s="20" t="str">
        <f ca="1">'additions (4)'!T6</f>
        <v>2</v>
      </c>
      <c r="U40" s="22">
        <f ca="1">'additions (4)'!U6</f>
        <v>8</v>
      </c>
      <c r="V40" s="22">
        <f ca="1">'additions (4)'!V6</f>
        <v>9</v>
      </c>
      <c r="W40" s="10"/>
    </row>
    <row r="41" spans="1:31" ht="15" customHeight="1" x14ac:dyDescent="0.25">
      <c r="A41" s="23"/>
      <c r="B41" s="23"/>
      <c r="C41" s="10"/>
      <c r="D41" s="11"/>
      <c r="E41" s="12"/>
      <c r="F41" s="13"/>
      <c r="G41" s="11"/>
      <c r="H41" s="12"/>
      <c r="I41" s="13"/>
      <c r="J41" s="11"/>
      <c r="K41" s="10"/>
      <c r="L41" s="10"/>
      <c r="M41" s="23"/>
      <c r="N41" s="23"/>
      <c r="O41" s="10"/>
      <c r="P41" s="11"/>
      <c r="Q41" s="12"/>
      <c r="R41" s="13"/>
      <c r="S41" s="11"/>
      <c r="T41" s="12"/>
      <c r="U41" s="13"/>
      <c r="V41" s="11"/>
      <c r="W41" s="10"/>
    </row>
    <row r="42" spans="1:31" ht="15" customHeight="1" x14ac:dyDescent="0.25">
      <c r="A42" s="10"/>
      <c r="B42" s="10"/>
      <c r="C42" s="10"/>
      <c r="D42" s="11"/>
      <c r="E42" s="12"/>
      <c r="F42" s="13"/>
      <c r="G42" s="11"/>
      <c r="H42" s="12"/>
      <c r="I42" s="13"/>
      <c r="J42" s="11"/>
      <c r="K42" s="10"/>
      <c r="L42" s="10"/>
      <c r="M42" s="10"/>
      <c r="N42" s="10"/>
      <c r="O42" s="10"/>
      <c r="P42" s="10"/>
      <c r="Q42" s="10"/>
      <c r="R42" s="10"/>
      <c r="S42" s="43"/>
      <c r="T42" s="50"/>
      <c r="U42" s="10"/>
      <c r="V42" s="43"/>
      <c r="W42" s="10"/>
    </row>
    <row r="43" spans="1:31" ht="18" customHeight="1" x14ac:dyDescent="0.3">
      <c r="A43" s="15" t="str">
        <f>'additions (4)'!A9</f>
        <v>C</v>
      </c>
      <c r="B43" s="15"/>
      <c r="C43" s="10"/>
      <c r="D43" s="11"/>
      <c r="E43" s="12"/>
      <c r="F43" s="52">
        <f ca="1">'additions (4)'!F9</f>
        <v>0</v>
      </c>
      <c r="G43" s="52">
        <f ca="1">'additions (4)'!G9</f>
        <v>0</v>
      </c>
      <c r="H43" s="52">
        <f ca="1">'additions (4)'!H9</f>
        <v>0</v>
      </c>
      <c r="I43" s="52">
        <f ca="1">'additions (4)'!I9</f>
        <v>0</v>
      </c>
      <c r="J43" s="52">
        <f>'additions (4)'!J9</f>
        <v>0</v>
      </c>
      <c r="K43" s="10"/>
      <c r="L43" s="10"/>
      <c r="M43" s="15" t="str">
        <f>'additions (4)'!M9</f>
        <v>D</v>
      </c>
      <c r="N43" s="15"/>
      <c r="O43" s="10"/>
      <c r="P43" s="11"/>
      <c r="Q43" s="12"/>
      <c r="R43" s="52" t="str">
        <f ca="1">'additions (4)'!R9</f>
        <v>1</v>
      </c>
      <c r="S43" s="52">
        <f ca="1">'additions (4)'!S9</f>
        <v>0</v>
      </c>
      <c r="T43" s="52">
        <f ca="1">'additions (4)'!T9</f>
        <v>0</v>
      </c>
      <c r="U43" s="52">
        <f ca="1">'additions (4)'!U9</f>
        <v>0</v>
      </c>
      <c r="V43" s="52"/>
      <c r="W43" s="10"/>
    </row>
    <row r="44" spans="1:31" ht="26.1" customHeight="1" x14ac:dyDescent="0.3">
      <c r="A44" s="15"/>
      <c r="B44" s="15"/>
      <c r="C44" s="10"/>
      <c r="D44" s="13"/>
      <c r="E44" s="13"/>
      <c r="F44" s="13"/>
      <c r="G44" s="11"/>
      <c r="H44" s="12" t="str">
        <f ca="1">'additions (4)'!H10</f>
        <v>3</v>
      </c>
      <c r="I44" s="13" t="str">
        <f ca="1">'additions (4)'!I10</f>
        <v>8</v>
      </c>
      <c r="J44" s="11" t="str">
        <f ca="1">'additions (4)'!J10</f>
        <v>3</v>
      </c>
      <c r="K44" s="10"/>
      <c r="L44" s="10"/>
      <c r="M44" s="15"/>
      <c r="N44" s="15"/>
      <c r="O44" s="10"/>
      <c r="P44" s="11"/>
      <c r="Q44" s="12"/>
      <c r="R44" s="13"/>
      <c r="S44" s="11" t="str">
        <f ca="1">'additions (4)'!S10</f>
        <v>5</v>
      </c>
      <c r="T44" s="12" t="str">
        <f ca="1">'additions (4)'!T10</f>
        <v>0</v>
      </c>
      <c r="U44" s="13" t="str">
        <f ca="1">'additions (4)'!U10</f>
        <v>0</v>
      </c>
      <c r="V44" s="11" t="str">
        <f ca="1">'additions (4)'!V10</f>
        <v>1</v>
      </c>
      <c r="W44" s="10"/>
    </row>
    <row r="45" spans="1:31" ht="26.1" customHeight="1" thickBot="1" x14ac:dyDescent="0.35">
      <c r="A45" s="16"/>
      <c r="B45" s="17"/>
      <c r="C45" s="18"/>
      <c r="D45" s="19"/>
      <c r="E45" s="33" t="str">
        <f>'additions (4)'!E11</f>
        <v>+</v>
      </c>
      <c r="F45" s="13"/>
      <c r="G45" s="11" t="str">
        <f ca="1">'additions (4)'!G11</f>
        <v>5</v>
      </c>
      <c r="H45" s="12" t="str">
        <f ca="1">'additions (4)'!H11</f>
        <v>4</v>
      </c>
      <c r="I45" s="13" t="str">
        <f ca="1">'additions (4)'!I11</f>
        <v>0</v>
      </c>
      <c r="J45" s="11" t="str">
        <f ca="1">'additions (4)'!J11</f>
        <v>0</v>
      </c>
      <c r="K45" s="10"/>
      <c r="L45" s="10"/>
      <c r="M45" s="16"/>
      <c r="N45" s="17"/>
      <c r="O45" s="18"/>
      <c r="P45" s="19"/>
      <c r="Q45" s="33" t="str">
        <f>'additions (4)'!Q11</f>
        <v>+</v>
      </c>
      <c r="R45" s="13"/>
      <c r="S45" s="11" t="str">
        <f ca="1">'additions (4)'!S11</f>
        <v>5</v>
      </c>
      <c r="T45" s="12" t="str">
        <f ca="1">'additions (4)'!T11</f>
        <v>4</v>
      </c>
      <c r="U45" s="13" t="str">
        <f ca="1">'additions (4)'!U11</f>
        <v>4</v>
      </c>
      <c r="V45" s="11" t="str">
        <f ca="1">'additions (4)'!V11</f>
        <v>5</v>
      </c>
      <c r="W45" s="10"/>
    </row>
    <row r="46" spans="1:31" ht="26.1" customHeight="1" thickTop="1" x14ac:dyDescent="0.25">
      <c r="A46" s="16"/>
      <c r="B46" s="17"/>
      <c r="C46" s="10"/>
      <c r="D46" s="32"/>
      <c r="E46" s="12"/>
      <c r="F46" s="21" t="str">
        <f ca="1">'additions (4)'!F12</f>
        <v/>
      </c>
      <c r="G46" s="22">
        <f ca="1">'additions (4)'!G12</f>
        <v>5</v>
      </c>
      <c r="H46" s="20">
        <f ca="1">'additions (4)'!H12</f>
        <v>7</v>
      </c>
      <c r="I46" s="22">
        <f ca="1">'additions (4)'!I12</f>
        <v>8</v>
      </c>
      <c r="J46" s="22">
        <f ca="1">'additions (4)'!J12</f>
        <v>3</v>
      </c>
      <c r="K46" s="10"/>
      <c r="L46" s="10"/>
      <c r="M46" s="16"/>
      <c r="N46" s="17"/>
      <c r="O46" s="10"/>
      <c r="P46" s="32"/>
      <c r="Q46" s="12"/>
      <c r="R46" s="21" t="str">
        <f ca="1">'additions (4)'!R12</f>
        <v>1</v>
      </c>
      <c r="S46" s="22" t="str">
        <f ca="1">'additions (4)'!S12</f>
        <v>0</v>
      </c>
      <c r="T46" s="20">
        <f ca="1">'additions (4)'!T12</f>
        <v>4</v>
      </c>
      <c r="U46" s="22">
        <f ca="1">'additions (4)'!U12</f>
        <v>4</v>
      </c>
      <c r="V46" s="22">
        <f ca="1">'additions (4)'!V12</f>
        <v>6</v>
      </c>
      <c r="W46" s="10"/>
    </row>
    <row r="47" spans="1:31" ht="15" customHeight="1" x14ac:dyDescent="0.25">
      <c r="A47" s="23"/>
      <c r="B47" s="23"/>
      <c r="C47" s="10"/>
      <c r="D47" s="11"/>
      <c r="E47" s="12"/>
      <c r="F47" s="13"/>
      <c r="G47" s="11"/>
      <c r="H47" s="12"/>
      <c r="I47" s="13"/>
      <c r="J47" s="11"/>
      <c r="K47" s="10"/>
      <c r="L47" s="10"/>
      <c r="M47" s="23"/>
      <c r="N47" s="23"/>
      <c r="O47" s="10"/>
      <c r="P47" s="11"/>
      <c r="Q47" s="12"/>
      <c r="R47" s="13"/>
      <c r="S47" s="11"/>
      <c r="T47" s="12"/>
      <c r="U47" s="13"/>
      <c r="V47" s="11"/>
      <c r="W47" s="10"/>
    </row>
    <row r="48" spans="1:31" ht="15" customHeight="1" x14ac:dyDescent="0.25">
      <c r="A48" s="23"/>
      <c r="B48" s="23"/>
      <c r="C48" s="10"/>
      <c r="D48" s="11"/>
      <c r="E48" s="12"/>
      <c r="F48" s="13"/>
      <c r="G48" s="11"/>
      <c r="H48" s="12"/>
      <c r="I48" s="13"/>
      <c r="J48" s="11"/>
      <c r="K48" s="10"/>
      <c r="L48" s="10"/>
      <c r="M48" s="23"/>
      <c r="N48" s="23"/>
      <c r="O48" s="10"/>
      <c r="P48" s="11"/>
      <c r="Q48" s="12"/>
      <c r="R48" s="13"/>
      <c r="S48" s="11"/>
      <c r="T48" s="12"/>
      <c r="U48" s="13"/>
      <c r="V48" s="11"/>
      <c r="W48" s="10"/>
    </row>
    <row r="49" spans="1:23" ht="18" customHeight="1" x14ac:dyDescent="0.3">
      <c r="A49" s="15" t="str">
        <f>'additions (4)'!A15</f>
        <v>E</v>
      </c>
      <c r="B49" s="15"/>
      <c r="C49" s="10"/>
      <c r="D49" s="11"/>
      <c r="E49" s="10"/>
      <c r="F49" s="53"/>
      <c r="G49" s="52" t="str">
        <f ca="1">'additions (4)'!G15</f>
        <v>1</v>
      </c>
      <c r="H49" s="52" t="str">
        <f ca="1">'additions (4)'!H15</f>
        <v>1</v>
      </c>
      <c r="I49" s="52" t="str">
        <f ca="1">'additions (4)'!I15</f>
        <v>1</v>
      </c>
      <c r="J49" s="54"/>
      <c r="K49" s="10"/>
      <c r="L49" s="10"/>
      <c r="M49" s="15" t="str">
        <f>'additions (4)'!M15</f>
        <v>F</v>
      </c>
      <c r="N49" s="10"/>
      <c r="O49" s="10"/>
      <c r="P49" s="10"/>
      <c r="Q49" s="10"/>
      <c r="R49" s="53"/>
      <c r="S49" s="52">
        <f ca="1">'additions (4)'!S15</f>
        <v>0</v>
      </c>
      <c r="T49" s="52">
        <f ca="1">'additions (4)'!T15</f>
        <v>0</v>
      </c>
      <c r="U49" s="52">
        <f ca="1">'additions (4)'!U15</f>
        <v>0</v>
      </c>
      <c r="V49" s="54"/>
      <c r="W49" s="10"/>
    </row>
    <row r="50" spans="1:23" ht="26.1" customHeight="1" x14ac:dyDescent="0.3">
      <c r="I50" s="13" t="str">
        <f ca="1">'additions (4)'!I16</f>
        <v>2</v>
      </c>
      <c r="J50" s="11" t="str">
        <f ca="1">'additions (4)'!J16</f>
        <v>7</v>
      </c>
      <c r="N50" s="15"/>
      <c r="O50" s="10"/>
      <c r="P50" s="11"/>
      <c r="Q50" s="12"/>
      <c r="R50" s="13"/>
      <c r="S50" s="11" t="str">
        <f ca="1">'additions (4)'!S16</f>
        <v>2</v>
      </c>
      <c r="T50" s="12" t="str">
        <f ca="1">'additions (4)'!T16</f>
        <v>8</v>
      </c>
      <c r="U50" s="13" t="str">
        <f ca="1">'additions (4)'!U16</f>
        <v>0</v>
      </c>
      <c r="V50" s="11" t="str">
        <f ca="1">'additions (4)'!V16</f>
        <v>0</v>
      </c>
      <c r="W50" s="10"/>
    </row>
    <row r="51" spans="1:23" ht="26.1" customHeight="1" x14ac:dyDescent="0.3">
      <c r="A51" s="15"/>
      <c r="B51" s="15"/>
      <c r="C51" s="10"/>
      <c r="D51" s="11"/>
      <c r="E51" s="33" t="str">
        <f>'additions (4)'!E17</f>
        <v>+</v>
      </c>
      <c r="F51" s="13"/>
      <c r="G51" s="11"/>
      <c r="H51" s="12" t="str">
        <f ca="1">'additions (4)'!H17</f>
        <v>4</v>
      </c>
      <c r="I51" s="13" t="str">
        <f ca="1">'additions (4)'!I17</f>
        <v>7</v>
      </c>
      <c r="J51" s="11" t="str">
        <f ca="1">'additions (4)'!J17</f>
        <v>7</v>
      </c>
      <c r="K51" s="10"/>
      <c r="L51" s="10"/>
      <c r="M51" s="15"/>
      <c r="N51" s="15"/>
      <c r="O51" s="10"/>
      <c r="P51" s="11"/>
      <c r="Q51" s="33" t="str">
        <f>'additions (4)'!Q17</f>
        <v>+</v>
      </c>
      <c r="R51" s="13"/>
      <c r="S51" s="11"/>
      <c r="T51" s="12" t="str">
        <f ca="1">'additions (4)'!T17</f>
        <v>1</v>
      </c>
      <c r="U51" s="13" t="str">
        <f ca="1">'additions (4)'!U17</f>
        <v>3</v>
      </c>
      <c r="V51" s="11" t="str">
        <f ca="1">'additions (4)'!V17</f>
        <v>1</v>
      </c>
      <c r="W51" s="10"/>
    </row>
    <row r="52" spans="1:23" ht="26.1" customHeight="1" thickBot="1" x14ac:dyDescent="0.35">
      <c r="A52" s="16"/>
      <c r="B52" s="17"/>
      <c r="C52" s="18"/>
      <c r="D52" s="19"/>
      <c r="E52" s="33" t="str">
        <f>'additions (4)'!E18</f>
        <v>+</v>
      </c>
      <c r="F52" s="13"/>
      <c r="G52" s="11" t="str">
        <f ca="1">'additions (4)'!G18</f>
        <v>9</v>
      </c>
      <c r="H52" s="12" t="str">
        <f ca="1">'additions (4)'!H18</f>
        <v>5</v>
      </c>
      <c r="I52" s="13" t="str">
        <f ca="1">'additions (4)'!I18</f>
        <v>0</v>
      </c>
      <c r="J52" s="11" t="str">
        <f ca="1">'additions (4)'!J18</f>
        <v>0</v>
      </c>
      <c r="K52" s="10"/>
      <c r="L52" s="10"/>
      <c r="M52" s="16"/>
      <c r="N52" s="17"/>
      <c r="O52" s="18"/>
      <c r="P52" s="19"/>
      <c r="Q52" s="33" t="str">
        <f>'additions (4)'!Q18</f>
        <v>+</v>
      </c>
      <c r="R52" s="13"/>
      <c r="S52" s="11"/>
      <c r="T52" s="12"/>
      <c r="U52" s="13" t="str">
        <f ca="1">'additions (4)'!U18</f>
        <v>1</v>
      </c>
      <c r="V52" s="11" t="str">
        <f ca="1">'additions (4)'!V18</f>
        <v>8</v>
      </c>
      <c r="W52" s="10"/>
    </row>
    <row r="53" spans="1:23" ht="26.1" customHeight="1" thickTop="1" x14ac:dyDescent="0.25">
      <c r="A53" s="16"/>
      <c r="B53" s="17"/>
      <c r="C53" s="10"/>
      <c r="D53" s="32">
        <f>'additions (4)'!D19</f>
        <v>0</v>
      </c>
      <c r="E53" s="12"/>
      <c r="F53" s="21" t="str">
        <f ca="1">'additions (4)'!F19</f>
        <v>1</v>
      </c>
      <c r="G53" s="22" t="str">
        <f ca="1">'additions (4)'!G19</f>
        <v>0</v>
      </c>
      <c r="H53" s="20" t="str">
        <f ca="1">'additions (4)'!H19</f>
        <v>0</v>
      </c>
      <c r="I53" s="22" t="str">
        <f ca="1">'additions (4)'!I19</f>
        <v>0</v>
      </c>
      <c r="J53" s="22" t="str">
        <f ca="1">'additions (4)'!J19</f>
        <v>4</v>
      </c>
      <c r="K53" s="10"/>
      <c r="L53" s="10"/>
      <c r="M53" s="16"/>
      <c r="N53" s="17"/>
      <c r="O53" s="10"/>
      <c r="P53" s="32"/>
      <c r="Q53" s="12"/>
      <c r="R53" s="21" t="str">
        <f ca="1">'additions (4)'!R19</f>
        <v/>
      </c>
      <c r="S53" s="22">
        <f ca="1">'additions (4)'!S19</f>
        <v>2</v>
      </c>
      <c r="T53" s="20">
        <f ca="1">'additions (4)'!T19</f>
        <v>9</v>
      </c>
      <c r="U53" s="22">
        <f ca="1">'additions (4)'!U19</f>
        <v>4</v>
      </c>
      <c r="V53" s="22">
        <f ca="1">'additions (4)'!V19</f>
        <v>9</v>
      </c>
      <c r="W53" s="10"/>
    </row>
    <row r="54" spans="1:23" ht="15" customHeight="1" x14ac:dyDescent="0.25">
      <c r="A54" s="23"/>
      <c r="B54" s="23"/>
      <c r="C54" s="10"/>
      <c r="D54" s="11"/>
      <c r="E54" s="12"/>
      <c r="F54" s="13"/>
      <c r="G54" s="11"/>
      <c r="H54" s="12"/>
      <c r="I54" s="13"/>
      <c r="J54" s="11"/>
      <c r="K54" s="10"/>
      <c r="L54" s="10"/>
      <c r="M54" s="23"/>
      <c r="N54" s="23"/>
      <c r="O54" s="10"/>
      <c r="P54" s="11"/>
      <c r="Q54" s="12"/>
      <c r="R54" s="13"/>
      <c r="S54" s="11"/>
      <c r="T54" s="12"/>
      <c r="U54" s="13"/>
      <c r="V54" s="11"/>
      <c r="W54" s="10"/>
    </row>
    <row r="55" spans="1:23" ht="15" customHeight="1" x14ac:dyDescent="0.25">
      <c r="A55" s="23"/>
      <c r="B55" s="23"/>
      <c r="C55" s="10"/>
      <c r="D55" s="11"/>
      <c r="E55" s="12"/>
      <c r="F55" s="13"/>
      <c r="G55" s="11"/>
      <c r="H55" s="12"/>
      <c r="I55" s="13"/>
      <c r="J55" s="11"/>
      <c r="K55" s="10"/>
      <c r="L55" s="10"/>
      <c r="M55" s="23"/>
      <c r="N55" s="23"/>
      <c r="O55" s="10"/>
      <c r="P55" s="11"/>
      <c r="Q55" s="12"/>
      <c r="R55" s="13"/>
      <c r="S55" s="11"/>
      <c r="T55" s="12"/>
      <c r="U55" s="13"/>
      <c r="V55" s="11"/>
      <c r="W55" s="10"/>
    </row>
    <row r="56" spans="1:23" ht="18" customHeight="1" x14ac:dyDescent="0.3">
      <c r="A56" s="15" t="str">
        <f>'additions (4)'!A22</f>
        <v>G</v>
      </c>
      <c r="B56" s="15"/>
      <c r="C56" s="10"/>
      <c r="D56" s="11"/>
      <c r="E56" s="12"/>
      <c r="F56" s="13"/>
      <c r="G56" s="52">
        <f ca="1">'additions (4)'!G22</f>
        <v>0</v>
      </c>
      <c r="H56" s="52">
        <f ca="1">'additions (4)'!H22</f>
        <v>0</v>
      </c>
      <c r="I56" s="52" t="str">
        <f ca="1">'additions (4)'!I22</f>
        <v>1</v>
      </c>
      <c r="J56" s="24"/>
      <c r="K56" s="10"/>
      <c r="L56" s="10"/>
      <c r="M56" s="15" t="str">
        <f>'additions (4)'!M22</f>
        <v>H</v>
      </c>
      <c r="N56" s="23"/>
      <c r="O56" s="10"/>
      <c r="P56" s="11"/>
      <c r="Q56" s="12"/>
      <c r="R56" s="52">
        <f ca="1">'additions (4)'!R22</f>
        <v>0</v>
      </c>
      <c r="S56" s="52" t="str">
        <f ca="1">'additions (4)'!S22</f>
        <v>1</v>
      </c>
      <c r="T56" s="52" t="str">
        <f ca="1">'additions (4)'!T22</f>
        <v>2</v>
      </c>
      <c r="U56" s="52" t="str">
        <f ca="1">'additions (4)'!U22</f>
        <v>1</v>
      </c>
      <c r="V56" s="24"/>
      <c r="W56" s="10"/>
    </row>
    <row r="57" spans="1:23" ht="26.1" customHeight="1" x14ac:dyDescent="0.25">
      <c r="A57" s="10"/>
      <c r="B57" s="10"/>
      <c r="C57" s="10"/>
      <c r="D57" s="11"/>
      <c r="E57" s="12"/>
      <c r="F57" s="13"/>
      <c r="G57" s="11"/>
      <c r="H57" s="12"/>
      <c r="I57" s="13"/>
      <c r="J57" s="11">
        <f ca="1">'additions (4)'!J23</f>
        <v>1</v>
      </c>
      <c r="K57" s="10"/>
      <c r="L57" s="10"/>
      <c r="M57" s="10"/>
      <c r="N57" s="10"/>
      <c r="O57" s="10"/>
      <c r="P57" s="10"/>
      <c r="Q57" s="10"/>
      <c r="R57" s="11" t="str">
        <f ca="1">'additions (4)'!R23</f>
        <v>8</v>
      </c>
      <c r="S57" s="11" t="str">
        <f ca="1">'additions (4)'!S23</f>
        <v>0</v>
      </c>
      <c r="T57" s="12" t="str">
        <f ca="1">'additions (4)'!T23</f>
        <v>1</v>
      </c>
      <c r="U57" s="13" t="str">
        <f ca="1">'additions (4)'!U23</f>
        <v>8</v>
      </c>
      <c r="V57" s="11" t="str">
        <f ca="1">'additions (4)'!V23</f>
        <v>0</v>
      </c>
      <c r="W57" s="10"/>
    </row>
    <row r="58" spans="1:23" ht="26.1" customHeight="1" x14ac:dyDescent="0.3">
      <c r="A58" s="10"/>
      <c r="B58" s="10"/>
      <c r="C58" s="10"/>
      <c r="D58" s="11"/>
      <c r="E58" s="33" t="s">
        <v>28</v>
      </c>
      <c r="F58" s="13"/>
      <c r="G58" s="11"/>
      <c r="H58" s="12"/>
      <c r="I58" s="13" t="str">
        <f ca="1">'additions (4)'!I24</f>
        <v>1</v>
      </c>
      <c r="J58" s="11" t="str">
        <f ca="1">'additions (4)'!J24</f>
        <v>3</v>
      </c>
      <c r="K58" s="10"/>
      <c r="L58" s="10"/>
      <c r="M58" s="10"/>
      <c r="N58" s="15"/>
      <c r="O58" s="10"/>
      <c r="P58" s="11"/>
      <c r="Q58" s="33" t="s">
        <v>28</v>
      </c>
      <c r="R58" s="13"/>
      <c r="S58" s="11" t="str">
        <f ca="1">'additions (4)'!S24</f>
        <v>3</v>
      </c>
      <c r="T58" s="12" t="str">
        <f ca="1">'additions (4)'!T24</f>
        <v>4</v>
      </c>
      <c r="U58" s="13" t="str">
        <f ca="1">'additions (4)'!U24</f>
        <v>2</v>
      </c>
      <c r="V58" s="11" t="str">
        <f ca="1">'additions (4)'!V24</f>
        <v>6</v>
      </c>
      <c r="W58" s="10"/>
    </row>
    <row r="59" spans="1:23" ht="26.1" customHeight="1" x14ac:dyDescent="0.3">
      <c r="A59" s="15"/>
      <c r="B59" s="15"/>
      <c r="C59" s="10"/>
      <c r="D59" s="11"/>
      <c r="E59" s="33" t="str">
        <f>'additions (4)'!E25</f>
        <v>+</v>
      </c>
      <c r="F59" s="13"/>
      <c r="G59" s="11"/>
      <c r="H59" s="12" t="str">
        <f ca="1">'additions (4)'!H25</f>
        <v>2</v>
      </c>
      <c r="I59" s="13" t="str">
        <f ca="1">'additions (4)'!I25</f>
        <v>0</v>
      </c>
      <c r="J59" s="11" t="str">
        <f ca="1">'additions (4)'!J25</f>
        <v>6</v>
      </c>
      <c r="K59" s="10"/>
      <c r="L59" s="10"/>
      <c r="M59" s="15"/>
      <c r="N59" s="15"/>
      <c r="O59" s="10"/>
      <c r="P59" s="11"/>
      <c r="Q59" s="33" t="str">
        <f>'additions (4)'!Q25</f>
        <v>+</v>
      </c>
      <c r="R59" s="13"/>
      <c r="S59" s="11"/>
      <c r="T59" s="12" t="str">
        <f ca="1">'additions (4)'!T25</f>
        <v>9</v>
      </c>
      <c r="U59" s="13" t="str">
        <f ca="1">'additions (4)'!U25</f>
        <v>1</v>
      </c>
      <c r="V59" s="11" t="str">
        <f ca="1">'additions (4)'!V25</f>
        <v>0</v>
      </c>
      <c r="W59" s="10"/>
    </row>
    <row r="60" spans="1:23" ht="26.1" customHeight="1" thickBot="1" x14ac:dyDescent="0.35">
      <c r="A60" s="16"/>
      <c r="B60" s="17"/>
      <c r="C60" s="18"/>
      <c r="D60" s="19"/>
      <c r="E60" s="33" t="str">
        <f>'additions (4)'!E26</f>
        <v>+</v>
      </c>
      <c r="F60" s="13"/>
      <c r="G60" s="11" t="str">
        <f ca="1">'additions (4)'!G26</f>
        <v>1</v>
      </c>
      <c r="H60" s="12" t="str">
        <f ca="1">'additions (4)'!H26</f>
        <v>1</v>
      </c>
      <c r="I60" s="13" t="str">
        <f ca="1">'additions (4)'!I26</f>
        <v>0</v>
      </c>
      <c r="J60" s="11" t="str">
        <f ca="1">'additions (4)'!J26</f>
        <v>4</v>
      </c>
      <c r="K60" s="10"/>
      <c r="L60" s="10"/>
      <c r="M60" s="16"/>
      <c r="N60" s="17"/>
      <c r="O60" s="18"/>
      <c r="P60" s="19"/>
      <c r="Q60" s="33" t="str">
        <f>'additions (4)'!Q26</f>
        <v>+</v>
      </c>
      <c r="R60" s="13"/>
      <c r="S60" s="11"/>
      <c r="T60" s="12"/>
      <c r="U60" s="13" t="str">
        <f ca="1">'additions (4)'!U26</f>
        <v>9</v>
      </c>
      <c r="V60" s="11" t="str">
        <f ca="1">'additions (4)'!V26</f>
        <v>5</v>
      </c>
      <c r="W60" s="10"/>
    </row>
    <row r="61" spans="1:23" ht="26.1" customHeight="1" thickTop="1" x14ac:dyDescent="0.25">
      <c r="A61" s="16"/>
      <c r="B61" s="17"/>
      <c r="C61" s="10"/>
      <c r="D61" s="32"/>
      <c r="E61" s="12"/>
      <c r="F61" s="21" t="str">
        <f ca="1">'additions (4)'!F27</f>
        <v/>
      </c>
      <c r="G61" s="22">
        <f ca="1">'additions (4)'!G27</f>
        <v>1</v>
      </c>
      <c r="H61" s="20">
        <f ca="1">'additions (4)'!H27</f>
        <v>3</v>
      </c>
      <c r="I61" s="22">
        <f ca="1">'additions (4)'!I27</f>
        <v>2</v>
      </c>
      <c r="J61" s="22" t="str">
        <f ca="1">'additions (4)'!J27</f>
        <v>4</v>
      </c>
      <c r="K61" s="10"/>
      <c r="L61" s="10"/>
      <c r="M61" s="16"/>
      <c r="N61" s="17"/>
      <c r="O61" s="10"/>
      <c r="P61" s="32"/>
      <c r="Q61" s="22" t="str">
        <f ca="1">'additions (4)'!Q27</f>
        <v/>
      </c>
      <c r="R61" s="22">
        <f ca="1">'additions (4)'!R27</f>
        <v>8</v>
      </c>
      <c r="S61" s="22">
        <f ca="1">'additions (4)'!S27</f>
        <v>4</v>
      </c>
      <c r="T61" s="20" t="str">
        <f ca="1">'additions (4)'!T27</f>
        <v>6</v>
      </c>
      <c r="U61" s="22" t="str">
        <f ca="1">'additions (4)'!U27</f>
        <v>1</v>
      </c>
      <c r="V61" s="22" t="str">
        <f ca="1">'additions (4)'!V27</f>
        <v>1</v>
      </c>
      <c r="W61" s="10"/>
    </row>
    <row r="62" spans="1:23" ht="15" customHeight="1" x14ac:dyDescent="0.25">
      <c r="A62" s="23"/>
      <c r="B62" s="23"/>
      <c r="C62" s="10"/>
      <c r="D62" s="11"/>
      <c r="E62" s="12"/>
      <c r="F62" s="13"/>
      <c r="G62" s="11"/>
      <c r="H62" s="12"/>
      <c r="I62" s="13"/>
      <c r="J62" s="11"/>
      <c r="K62" s="10"/>
      <c r="L62" s="10"/>
      <c r="M62" s="23"/>
      <c r="N62" s="23"/>
      <c r="O62" s="10"/>
      <c r="P62" s="11"/>
      <c r="Q62" s="12"/>
      <c r="R62" s="13"/>
      <c r="S62" s="11"/>
      <c r="T62" s="12"/>
      <c r="U62" s="13"/>
      <c r="V62" s="11"/>
      <c r="W62" s="10"/>
    </row>
    <row r="63" spans="1:23" ht="15" customHeight="1" x14ac:dyDescent="0.25">
      <c r="A63" s="23"/>
      <c r="B63" s="23"/>
      <c r="C63" s="10"/>
      <c r="D63" s="11"/>
      <c r="E63" s="12"/>
      <c r="F63" s="13"/>
      <c r="G63" s="11"/>
      <c r="H63" s="12"/>
      <c r="I63" s="13"/>
      <c r="J63" s="11"/>
      <c r="K63" s="10"/>
      <c r="L63" s="10"/>
      <c r="M63" s="23"/>
      <c r="N63" s="23"/>
      <c r="O63" s="10"/>
      <c r="P63" s="11"/>
      <c r="Q63" s="12"/>
      <c r="R63" s="13"/>
      <c r="S63" s="11"/>
      <c r="T63" s="12"/>
      <c r="U63" s="13"/>
      <c r="V63" s="11"/>
      <c r="W63" s="10"/>
    </row>
    <row r="64" spans="1:23" ht="18" customHeight="1" x14ac:dyDescent="0.3">
      <c r="A64" s="15" t="str">
        <f>'additions (4)'!A30</f>
        <v>I</v>
      </c>
      <c r="B64" s="15"/>
      <c r="C64" s="10"/>
      <c r="D64" s="11"/>
      <c r="E64" s="12"/>
      <c r="F64" s="52" t="str">
        <f ca="1">'additions (4)'!F30</f>
        <v>2</v>
      </c>
      <c r="G64" s="52" t="str">
        <f ca="1">'additions (4)'!G30</f>
        <v>1</v>
      </c>
      <c r="H64" s="52" t="str">
        <f ca="1">'additions (4)'!H30</f>
        <v>1</v>
      </c>
      <c r="I64" s="52" t="str">
        <f ca="1">'additions (4)'!I30</f>
        <v>2</v>
      </c>
      <c r="J64" s="24"/>
      <c r="K64" s="10"/>
      <c r="L64" s="10"/>
      <c r="M64" s="15" t="str">
        <f>'additions (4)'!M30</f>
        <v>J</v>
      </c>
      <c r="N64" s="23"/>
      <c r="O64" s="10"/>
      <c r="P64" s="11"/>
      <c r="Q64" s="12"/>
      <c r="R64" s="52">
        <f ca="1">'additions (4)'!R30</f>
        <v>0</v>
      </c>
      <c r="S64" s="52" t="str">
        <f ca="1">'additions (4)'!S30</f>
        <v>2</v>
      </c>
      <c r="T64" s="52" t="str">
        <f ca="1">'additions (4)'!T30</f>
        <v>2</v>
      </c>
      <c r="U64" s="52" t="str">
        <f ca="1">'additions (4)'!U30</f>
        <v>2</v>
      </c>
      <c r="V64" s="24"/>
      <c r="W64" s="10"/>
    </row>
    <row r="65" spans="1:23" ht="26.1" customHeight="1" x14ac:dyDescent="0.25">
      <c r="A65" s="10"/>
      <c r="B65" s="10"/>
      <c r="C65" s="10"/>
      <c r="D65" s="11"/>
      <c r="E65" s="10"/>
      <c r="F65" s="11" t="str">
        <f ca="1">'additions (4)'!F31</f>
        <v>8</v>
      </c>
      <c r="G65" s="11" t="str">
        <f ca="1">'additions (4)'!G31</f>
        <v>5</v>
      </c>
      <c r="H65" s="12" t="str">
        <f ca="1">'additions (4)'!H31</f>
        <v>0</v>
      </c>
      <c r="I65" s="11" t="str">
        <f ca="1">'additions (4)'!I31</f>
        <v>3</v>
      </c>
      <c r="J65" s="11" t="str">
        <f ca="1">'additions (4)'!J31</f>
        <v>7</v>
      </c>
      <c r="K65" s="10"/>
      <c r="L65" s="10"/>
      <c r="M65" s="10"/>
      <c r="N65" s="10"/>
      <c r="O65" s="10"/>
      <c r="P65" s="10"/>
      <c r="Q65" s="10"/>
      <c r="R65" s="11" t="str">
        <f ca="1">'additions (4)'!R31</f>
        <v>9</v>
      </c>
      <c r="S65" s="11" t="str">
        <f ca="1">'additions (4)'!S31</f>
        <v>2</v>
      </c>
      <c r="T65" s="12" t="str">
        <f ca="1">'additions (4)'!T31</f>
        <v>2</v>
      </c>
      <c r="U65" s="13" t="str">
        <f ca="1">'additions (4)'!U31</f>
        <v>4</v>
      </c>
      <c r="V65" s="11" t="str">
        <f ca="1">'additions (4)'!V31</f>
        <v>0</v>
      </c>
      <c r="W65" s="10"/>
    </row>
    <row r="66" spans="1:23" ht="26.1" customHeight="1" x14ac:dyDescent="0.3">
      <c r="A66" s="10"/>
      <c r="B66" s="10"/>
      <c r="C66" s="10"/>
      <c r="D66" s="11"/>
      <c r="E66" s="33" t="s">
        <v>28</v>
      </c>
      <c r="F66" s="13"/>
      <c r="G66" s="11" t="str">
        <f ca="1">'additions (4)'!G32</f>
        <v>9</v>
      </c>
      <c r="H66" s="12" t="str">
        <f ca="1">'additions (4)'!H32</f>
        <v>4</v>
      </c>
      <c r="I66" s="13" t="str">
        <f ca="1">'additions (4)'!I32</f>
        <v>2</v>
      </c>
      <c r="J66" s="11" t="str">
        <f ca="1">'additions (4)'!J32</f>
        <v>9</v>
      </c>
      <c r="K66" s="10"/>
      <c r="L66" s="10"/>
      <c r="M66" s="10"/>
      <c r="N66" s="15"/>
      <c r="O66" s="10"/>
      <c r="P66" s="11"/>
      <c r="Q66" s="33" t="s">
        <v>28</v>
      </c>
      <c r="R66" s="13"/>
      <c r="S66" s="11" t="str">
        <f ca="1">'additions (4)'!S32</f>
        <v>5</v>
      </c>
      <c r="T66" s="12" t="str">
        <f ca="1">'additions (4)'!T32</f>
        <v>6</v>
      </c>
      <c r="U66" s="13" t="str">
        <f ca="1">'additions (4)'!U32</f>
        <v>5</v>
      </c>
      <c r="V66" s="11" t="str">
        <f ca="1">'additions (4)'!V32</f>
        <v>8</v>
      </c>
      <c r="W66" s="10"/>
    </row>
    <row r="67" spans="1:23" ht="26.1" customHeight="1" x14ac:dyDescent="0.3">
      <c r="A67" s="15"/>
      <c r="B67" s="15"/>
      <c r="C67" s="10"/>
      <c r="D67" s="11"/>
      <c r="E67" s="33" t="str">
        <f>'additions (4)'!E33</f>
        <v>+</v>
      </c>
      <c r="F67" s="13"/>
      <c r="G67" s="11"/>
      <c r="H67" s="12" t="str">
        <f ca="1">'additions (4)'!H33</f>
        <v>6</v>
      </c>
      <c r="I67" s="13" t="str">
        <f ca="1">'additions (4)'!I33</f>
        <v>9</v>
      </c>
      <c r="J67" s="11" t="str">
        <f ca="1">'additions (4)'!J33</f>
        <v>5</v>
      </c>
      <c r="K67" s="10"/>
      <c r="L67" s="10"/>
      <c r="M67" s="15"/>
      <c r="N67" s="15"/>
      <c r="O67" s="10"/>
      <c r="P67" s="11"/>
      <c r="Q67" s="33" t="str">
        <f>'additions (4)'!Q33</f>
        <v>+</v>
      </c>
      <c r="R67" s="13"/>
      <c r="S67" s="11"/>
      <c r="T67" s="12" t="str">
        <f ca="1">'additions (4)'!T33</f>
        <v>9</v>
      </c>
      <c r="U67" s="13" t="str">
        <f ca="1">'additions (4)'!U33</f>
        <v>9</v>
      </c>
      <c r="V67" s="11" t="str">
        <f ca="1">'additions (4)'!V33</f>
        <v>9</v>
      </c>
      <c r="W67" s="10"/>
    </row>
    <row r="68" spans="1:23" ht="26.1" customHeight="1" thickBot="1" x14ac:dyDescent="0.35">
      <c r="A68" s="16"/>
      <c r="B68" s="17"/>
      <c r="C68" s="18"/>
      <c r="D68" s="19"/>
      <c r="E68" s="33" t="str">
        <f>'additions (4)'!E34</f>
        <v>+</v>
      </c>
      <c r="F68" s="13"/>
      <c r="G68" s="11" t="str">
        <f ca="1">'additions (4)'!G34</f>
        <v>8</v>
      </c>
      <c r="H68" s="12" t="str">
        <f ca="1">'additions (4)'!H34</f>
        <v>6</v>
      </c>
      <c r="I68" s="13" t="str">
        <f ca="1">'additions (4)'!I34</f>
        <v>0</v>
      </c>
      <c r="J68" s="11" t="str">
        <f ca="1">'additions (4)'!J34</f>
        <v>6</v>
      </c>
      <c r="K68" s="10"/>
      <c r="L68" s="10"/>
      <c r="M68" s="16"/>
      <c r="N68" s="17"/>
      <c r="O68" s="18"/>
      <c r="P68" s="19"/>
      <c r="Q68" s="33" t="str">
        <f>'additions (4)'!Q34</f>
        <v>+</v>
      </c>
      <c r="R68" s="13"/>
      <c r="S68" s="11"/>
      <c r="T68" s="12" t="str">
        <f ca="1">'additions (4)'!T34</f>
        <v>3</v>
      </c>
      <c r="U68" s="13" t="str">
        <f ca="1">'additions (4)'!U34</f>
        <v>4</v>
      </c>
      <c r="V68" s="11" t="str">
        <f ca="1">'additions (4)'!V34</f>
        <v>8</v>
      </c>
      <c r="W68" s="10"/>
    </row>
    <row r="69" spans="1:23" ht="26.1" customHeight="1" thickTop="1" x14ac:dyDescent="0.25">
      <c r="A69" s="16"/>
      <c r="B69" s="17"/>
      <c r="C69" s="10"/>
      <c r="D69" s="32">
        <f>'additions (4)'!D35</f>
        <v>0</v>
      </c>
      <c r="E69" s="21" t="str">
        <f ca="1">'additions (4)'!E35</f>
        <v>1</v>
      </c>
      <c r="F69" s="22" t="str">
        <f ca="1">'additions (4)'!F35</f>
        <v>0</v>
      </c>
      <c r="G69" s="22" t="str">
        <f ca="1">'additions (4)'!G35</f>
        <v>3</v>
      </c>
      <c r="H69" s="20" t="str">
        <f ca="1">'additions (4)'!H35</f>
        <v>7</v>
      </c>
      <c r="I69" s="22" t="str">
        <f ca="1">'additions (4)'!I35</f>
        <v>6</v>
      </c>
      <c r="J69" s="22" t="str">
        <f ca="1">'additions (4)'!J35</f>
        <v>7</v>
      </c>
      <c r="K69" s="10"/>
      <c r="L69" s="10"/>
      <c r="M69" s="16"/>
      <c r="N69" s="17"/>
      <c r="O69" s="10"/>
      <c r="P69" s="32">
        <f>'additions (4)'!P35</f>
        <v>0</v>
      </c>
      <c r="Q69" s="22" t="str">
        <f ca="1">'additions (4)'!Q35</f>
        <v/>
      </c>
      <c r="R69" s="22">
        <f ca="1">'additions (4)'!R35</f>
        <v>9</v>
      </c>
      <c r="S69" s="22">
        <f ca="1">'additions (4)'!S35</f>
        <v>9</v>
      </c>
      <c r="T69" s="20" t="str">
        <f ca="1">'additions (4)'!T35</f>
        <v>2</v>
      </c>
      <c r="U69" s="22" t="str">
        <f ca="1">'additions (4)'!U35</f>
        <v>4</v>
      </c>
      <c r="V69" s="22" t="str">
        <f ca="1">'additions (4)'!V35</f>
        <v>5</v>
      </c>
      <c r="W69" s="10"/>
    </row>
  </sheetData>
  <sheetProtection algorithmName="SHA-512" hashValue="a97vog+lJ4dzEsu+aIz53C5guXW+lQRj/BzntILWBTSqv6CvMA+afYSsjpMYpwvOgtZmdhgXRX4qsT5dLTUahQ==" saltValue="fIuw4Nmr/uzUL5dFrftr8Q==" spinCount="100000" sheet="1" objects="1" scenarios="1"/>
  <mergeCells count="2">
    <mergeCell ref="A1:W1"/>
    <mergeCell ref="A36:W36"/>
  </mergeCells>
  <conditionalFormatting sqref="AB6">
    <cfRule type="cellIs" dxfId="27" priority="17" operator="equal">
      <formula>"V"</formula>
    </cfRule>
    <cfRule type="cellIs" dxfId="26" priority="18" operator="equal">
      <formula>"F"</formula>
    </cfRule>
  </conditionalFormatting>
  <conditionalFormatting sqref="AB12">
    <cfRule type="cellIs" dxfId="25" priority="15" operator="equal">
      <formula>"V"</formula>
    </cfRule>
    <cfRule type="cellIs" dxfId="24" priority="16" operator="equal">
      <formula>"F"</formula>
    </cfRule>
  </conditionalFormatting>
  <conditionalFormatting sqref="AB19">
    <cfRule type="cellIs" dxfId="23" priority="11" operator="equal">
      <formula>"V"</formula>
    </cfRule>
    <cfRule type="cellIs" dxfId="22" priority="12" operator="equal">
      <formula>"F"</formula>
    </cfRule>
  </conditionalFormatting>
  <conditionalFormatting sqref="AB27">
    <cfRule type="cellIs" dxfId="21" priority="7" operator="equal">
      <formula>"V"</formula>
    </cfRule>
    <cfRule type="cellIs" dxfId="20" priority="8" operator="equal">
      <formula>"F"</formula>
    </cfRule>
  </conditionalFormatting>
  <conditionalFormatting sqref="AB35">
    <cfRule type="cellIs" dxfId="19" priority="3" operator="equal">
      <formula>"V"</formula>
    </cfRule>
    <cfRule type="cellIs" dxfId="18" priority="4" operator="equal">
      <formula>"F"</formula>
    </cfRule>
  </conditionalFormatting>
  <conditionalFormatting sqref="AE6">
    <cfRule type="cellIs" dxfId="17" priority="19" operator="equal">
      <formula>"V"</formula>
    </cfRule>
    <cfRule type="cellIs" dxfId="16" priority="20" operator="equal">
      <formula>"F"</formula>
    </cfRule>
  </conditionalFormatting>
  <conditionalFormatting sqref="AE12">
    <cfRule type="cellIs" dxfId="15" priority="13" operator="equal">
      <formula>"V"</formula>
    </cfRule>
    <cfRule type="cellIs" dxfId="14" priority="14" operator="equal">
      <formula>"F"</formula>
    </cfRule>
  </conditionalFormatting>
  <conditionalFormatting sqref="AE19">
    <cfRule type="cellIs" dxfId="13" priority="9" operator="equal">
      <formula>"V"</formula>
    </cfRule>
    <cfRule type="cellIs" dxfId="12" priority="10" operator="equal">
      <formula>"F"</formula>
    </cfRule>
  </conditionalFormatting>
  <conditionalFormatting sqref="AE27">
    <cfRule type="cellIs" dxfId="11" priority="5" operator="equal">
      <formula>"V"</formula>
    </cfRule>
    <cfRule type="cellIs" dxfId="10" priority="6" operator="equal">
      <formula>"F"</formula>
    </cfRule>
  </conditionalFormatting>
  <conditionalFormatting sqref="AE35">
    <cfRule type="cellIs" dxfId="9" priority="1" operator="equal">
      <formula>"V"</formula>
    </cfRule>
    <cfRule type="cellIs" dxfId="8" priority="2" operator="equal">
      <formula>"F"</formula>
    </cfRule>
  </conditionalFormatting>
  <hyperlinks>
    <hyperlink ref="W3" r:id="rId1" xr:uid="{436C44B0-3C03-4218-8901-2F49749BB448}"/>
  </hyperlink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2"/>
  <headerFooter>
    <oddHeader>&amp;L&amp;18NOM :&amp;C&amp;18Prénom :&amp;R&amp;14Date : .. / .. / ..</oddHeader>
    <oddFooter>&amp;L&amp;20L'ADDITION&amp;R&amp;20Classe : ..........</oddFooter>
  </headerFooter>
  <rowBreaks count="1" manualBreakCount="1"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Info</vt:lpstr>
      <vt:lpstr>additions</vt:lpstr>
      <vt:lpstr>add (4 opé) N</vt:lpstr>
      <vt:lpstr>Add (4 opé) D</vt:lpstr>
      <vt:lpstr>additions (2)</vt:lpstr>
      <vt:lpstr>additions (3)</vt:lpstr>
      <vt:lpstr>additions (4)</vt:lpstr>
      <vt:lpstr>'add (4 opé) N'!Zone_d_impression</vt:lpstr>
      <vt:lpstr>additions!Zone_d_impression</vt:lpstr>
      <vt:lpstr>'additions (2)'!Zone_d_impression</vt:lpstr>
      <vt:lpstr>'additions (3)'!Zone_d_impression</vt:lpstr>
      <vt:lpstr>'additions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www.scalpa.info</dc:creator>
  <cp:lastModifiedBy>pascal scalpa</cp:lastModifiedBy>
  <cp:lastPrinted>2026-03-12T09:53:40Z</cp:lastPrinted>
  <dcterms:created xsi:type="dcterms:W3CDTF">2020-01-26T13:12:44Z</dcterms:created>
  <dcterms:modified xsi:type="dcterms:W3CDTF">2026-03-12T09:54:10Z</dcterms:modified>
</cp:coreProperties>
</file>