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 codeName="{320AAD7A-AEEB-3B57-35EE-6C7AAB037B0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maths\numeration\les_nombres_entiers\"/>
    </mc:Choice>
  </mc:AlternateContent>
  <bookViews>
    <workbookView xWindow="0" yWindow="0" windowWidth="23040" windowHeight="9060"/>
  </bookViews>
  <sheets>
    <sheet name="Numération D ceinture" sheetId="8" r:id="rId1"/>
    <sheet name="Numération N ceinture" sheetId="9" r:id="rId2"/>
    <sheet name="plages" sheetId="7" state="hidden" r:id="rId3"/>
  </sheets>
  <functionGroups builtInGroupCount="19"/>
  <definedNames>
    <definedName name="arrondi">plages!$A$1:$B$9</definedName>
    <definedName name="_xlnm.Print_Area" localSheetId="0">'Numération D ceinture'!$B$1:$P$33,'Numération D ceinture'!$B$35:$P$67</definedName>
    <definedName name="_xlnm.Print_Area" localSheetId="1">'Numération N ceinture'!$B$1:$P$33,'Numération N ceinture'!$B$35:$P$67</definedName>
  </definedNames>
  <calcPr calcId="162913" calcMode="manual" fullPrecision="0"/>
</workbook>
</file>

<file path=xl/calcChain.xml><?xml version="1.0" encoding="utf-8"?>
<calcChain xmlns="http://schemas.openxmlformats.org/spreadsheetml/2006/main">
  <c r="U32" i="9" l="1"/>
  <c r="N33" i="8" l="1"/>
  <c r="N31" i="8"/>
  <c r="J33" i="8"/>
  <c r="J31" i="8"/>
  <c r="F33" i="8"/>
  <c r="F31" i="8"/>
  <c r="B33" i="8"/>
  <c r="B31" i="8"/>
  <c r="U32" i="8"/>
  <c r="B30" i="8" s="1"/>
  <c r="U27" i="8"/>
  <c r="S22" i="8"/>
  <c r="S23" i="8"/>
  <c r="S24" i="8"/>
  <c r="S21" i="8"/>
  <c r="B23" i="8"/>
  <c r="B22" i="8"/>
  <c r="B24" i="8"/>
  <c r="B21" i="8"/>
  <c r="B55" i="8" l="1"/>
  <c r="B58" i="8"/>
  <c r="B56" i="8"/>
  <c r="B57" i="8"/>
  <c r="N28" i="8"/>
  <c r="N26" i="8"/>
  <c r="F28" i="8"/>
  <c r="F26" i="8"/>
  <c r="B18" i="8"/>
  <c r="B15" i="8"/>
  <c r="P12" i="8"/>
  <c r="P10" i="8"/>
  <c r="L12" i="8"/>
  <c r="L10" i="8"/>
  <c r="H12" i="8"/>
  <c r="H10" i="8"/>
  <c r="D12" i="8"/>
  <c r="N12" i="8"/>
  <c r="N10" i="8"/>
  <c r="J12" i="8"/>
  <c r="J10" i="8"/>
  <c r="F12" i="8"/>
  <c r="F10" i="8"/>
  <c r="B12" i="8"/>
  <c r="D10" i="8"/>
  <c r="B10" i="8"/>
  <c r="P6" i="8"/>
  <c r="N6" i="8"/>
  <c r="L6" i="8"/>
  <c r="J6" i="8"/>
  <c r="H6" i="8"/>
  <c r="F6" i="8"/>
  <c r="D6" i="8"/>
  <c r="B6" i="8"/>
  <c r="P2" i="8"/>
  <c r="N2" i="8"/>
  <c r="L2" i="8"/>
  <c r="J2" i="8"/>
  <c r="H2" i="8"/>
  <c r="F2" i="8"/>
  <c r="D2" i="8"/>
  <c r="B2" i="8"/>
  <c r="O62" i="9"/>
  <c r="M62" i="9"/>
  <c r="G62" i="9"/>
  <c r="E62" i="9"/>
  <c r="O60" i="9"/>
  <c r="M60" i="9"/>
  <c r="G60" i="9"/>
  <c r="E60" i="9"/>
  <c r="B54" i="9"/>
  <c r="O52" i="9"/>
  <c r="M52" i="9"/>
  <c r="K52" i="9"/>
  <c r="I52" i="9"/>
  <c r="G52" i="9"/>
  <c r="E52" i="9"/>
  <c r="C52" i="9"/>
  <c r="B51" i="9"/>
  <c r="O49" i="9"/>
  <c r="M49" i="9"/>
  <c r="K49" i="9"/>
  <c r="I49" i="9"/>
  <c r="G49" i="9"/>
  <c r="E49" i="9"/>
  <c r="C49" i="9"/>
  <c r="B48" i="9"/>
  <c r="B43" i="9"/>
  <c r="O40" i="9"/>
  <c r="M40" i="9"/>
  <c r="K40" i="9"/>
  <c r="I40" i="9"/>
  <c r="G40" i="9"/>
  <c r="E40" i="9"/>
  <c r="C40" i="9"/>
  <c r="B39" i="9"/>
  <c r="O36" i="9"/>
  <c r="M36" i="9"/>
  <c r="K36" i="9"/>
  <c r="I36" i="9"/>
  <c r="G36" i="9"/>
  <c r="E36" i="9"/>
  <c r="C36" i="9"/>
  <c r="B35" i="9"/>
  <c r="N33" i="9"/>
  <c r="N67" i="9" s="1"/>
  <c r="P67" i="9" s="1"/>
  <c r="J33" i="9"/>
  <c r="J67" i="9" s="1"/>
  <c r="L67" i="9" s="1"/>
  <c r="F33" i="9"/>
  <c r="F67" i="9" s="1"/>
  <c r="H67" i="9" s="1"/>
  <c r="B33" i="9"/>
  <c r="B67" i="9" s="1"/>
  <c r="D67" i="9" s="1"/>
  <c r="B30" i="9"/>
  <c r="B64" i="9" s="1"/>
  <c r="N31" i="9"/>
  <c r="N65" i="9" s="1"/>
  <c r="P65" i="9" s="1"/>
  <c r="J31" i="9"/>
  <c r="J65" i="9" s="1"/>
  <c r="L65" i="9" s="1"/>
  <c r="F31" i="9"/>
  <c r="F65" i="9" s="1"/>
  <c r="H65" i="9" s="1"/>
  <c r="B31" i="9"/>
  <c r="B65" i="9" s="1"/>
  <c r="D65" i="9" s="1"/>
  <c r="N28" i="9"/>
  <c r="N62" i="9" s="1"/>
  <c r="F28" i="9"/>
  <c r="F62" i="9" s="1"/>
  <c r="U27" i="9"/>
  <c r="N26" i="9"/>
  <c r="N60" i="9" s="1"/>
  <c r="F26" i="9"/>
  <c r="F60" i="9" s="1"/>
  <c r="S24" i="9"/>
  <c r="B24" i="9"/>
  <c r="B25" i="9" l="1"/>
  <c r="B59" i="9" s="1"/>
  <c r="B58" i="9"/>
  <c r="D60" i="9"/>
  <c r="H60" i="9" s="1"/>
  <c r="D62" i="9"/>
  <c r="H62" i="9" s="1"/>
  <c r="L60" i="9"/>
  <c r="P60" i="9" s="1"/>
  <c r="L62" i="9"/>
  <c r="P62" i="9" s="1"/>
  <c r="S23" i="9"/>
  <c r="B23" i="9"/>
  <c r="B57" i="9" l="1"/>
  <c r="S22" i="9"/>
  <c r="B22" i="9"/>
  <c r="B56" i="9" l="1"/>
  <c r="S21" i="9"/>
  <c r="B21" i="9"/>
  <c r="B55" i="9" l="1"/>
  <c r="B18" i="9"/>
  <c r="B52" i="9" s="1"/>
  <c r="B15" i="9"/>
  <c r="B49" i="9" s="1"/>
  <c r="P12" i="9"/>
  <c r="P46" i="9" s="1"/>
  <c r="N12" i="9"/>
  <c r="N46" i="9" s="1"/>
  <c r="L12" i="9"/>
  <c r="L46" i="9" s="1"/>
  <c r="J12" i="9"/>
  <c r="J46" i="9" s="1"/>
  <c r="H12" i="9"/>
  <c r="H46" i="9" s="1"/>
  <c r="F12" i="9"/>
  <c r="F46" i="9" s="1"/>
  <c r="D12" i="9"/>
  <c r="D46" i="9" s="1"/>
  <c r="B12" i="9"/>
  <c r="B46" i="9" s="1"/>
  <c r="P10" i="9"/>
  <c r="P44" i="9" s="1"/>
  <c r="N10" i="9"/>
  <c r="N44" i="9" s="1"/>
  <c r="L10" i="9"/>
  <c r="L44" i="9" s="1"/>
  <c r="J10" i="9"/>
  <c r="J44" i="9" s="1"/>
  <c r="H10" i="9"/>
  <c r="H44" i="9" s="1"/>
  <c r="F10" i="9"/>
  <c r="F44" i="9" s="1"/>
  <c r="D10" i="9"/>
  <c r="D44" i="9" s="1"/>
  <c r="B10" i="9"/>
  <c r="B44" i="9" s="1"/>
  <c r="P6" i="9"/>
  <c r="P40" i="9" s="1"/>
  <c r="N6" i="9"/>
  <c r="N40" i="9" s="1"/>
  <c r="L6" i="9"/>
  <c r="L40" i="9" s="1"/>
  <c r="J6" i="9"/>
  <c r="J40" i="9" s="1"/>
  <c r="H6" i="9"/>
  <c r="H40" i="9" s="1"/>
  <c r="F6" i="9"/>
  <c r="F40" i="9" s="1"/>
  <c r="D6" i="9"/>
  <c r="D40" i="9" s="1"/>
  <c r="B6" i="9"/>
  <c r="B40" i="9" s="1"/>
  <c r="P2" i="9"/>
  <c r="P36" i="9" s="1"/>
  <c r="N2" i="9"/>
  <c r="N36" i="9" s="1"/>
  <c r="L2" i="9"/>
  <c r="L36" i="9" s="1"/>
  <c r="J2" i="9"/>
  <c r="J36" i="9" s="1"/>
  <c r="H2" i="9"/>
  <c r="H36" i="9" s="1"/>
  <c r="F2" i="9"/>
  <c r="F36" i="9" s="1"/>
  <c r="D2" i="9"/>
  <c r="D36" i="9" s="1"/>
  <c r="B2" i="9"/>
  <c r="B36" i="9" s="1"/>
  <c r="B37" i="9" l="1"/>
  <c r="C44" i="9"/>
  <c r="G44" i="9"/>
  <c r="K44" i="9"/>
  <c r="O44" i="9"/>
  <c r="C46" i="9"/>
  <c r="G46" i="9"/>
  <c r="K46" i="9"/>
  <c r="O46" i="9"/>
  <c r="B41" i="9"/>
  <c r="F37" i="9"/>
  <c r="J37" i="9"/>
  <c r="N37" i="9"/>
  <c r="F41" i="9"/>
  <c r="J41" i="9"/>
  <c r="N41" i="9"/>
  <c r="D37" i="9"/>
  <c r="H37" i="9"/>
  <c r="L37" i="9"/>
  <c r="P37" i="9"/>
  <c r="D41" i="9"/>
  <c r="H41" i="9"/>
  <c r="L41" i="9"/>
  <c r="P41" i="9"/>
  <c r="D15" i="9"/>
  <c r="D49" i="9" s="1"/>
  <c r="F49" i="9" s="1"/>
  <c r="H49" i="9" s="1"/>
  <c r="J49" i="9" s="1"/>
  <c r="L49" i="9" s="1"/>
  <c r="N49" i="9" s="1"/>
  <c r="P49" i="9" s="1"/>
  <c r="D18" i="9"/>
  <c r="D52" i="9" s="1"/>
  <c r="F52" i="9" s="1"/>
  <c r="H52" i="9" s="1"/>
  <c r="J52" i="9" s="1"/>
  <c r="L52" i="9" s="1"/>
  <c r="N52" i="9" s="1"/>
  <c r="P52" i="9" s="1"/>
  <c r="N67" i="8" l="1"/>
  <c r="P67" i="8" s="1"/>
  <c r="N65" i="8"/>
  <c r="P65" i="8" s="1"/>
  <c r="J67" i="8"/>
  <c r="L67" i="8" s="1"/>
  <c r="J65" i="8"/>
  <c r="L65" i="8" s="1"/>
  <c r="F67" i="8"/>
  <c r="H67" i="8" s="1"/>
  <c r="F65" i="8"/>
  <c r="H65" i="8" s="1"/>
  <c r="B67" i="8"/>
  <c r="D67" i="8" s="1"/>
  <c r="B65" i="8"/>
  <c r="D65" i="8" s="1"/>
  <c r="F62" i="8"/>
  <c r="D60" i="8"/>
  <c r="H60" i="8" s="1"/>
  <c r="L62" i="8"/>
  <c r="P62" i="8" s="1"/>
  <c r="N60" i="8"/>
  <c r="P46" i="8"/>
  <c r="P44" i="8"/>
  <c r="L46" i="8"/>
  <c r="L44" i="8"/>
  <c r="H46" i="8"/>
  <c r="H44" i="8"/>
  <c r="D46" i="8"/>
  <c r="D44" i="8"/>
  <c r="N46" i="8"/>
  <c r="N44" i="8"/>
  <c r="J46" i="8"/>
  <c r="J44" i="8"/>
  <c r="F46" i="8"/>
  <c r="F44" i="8"/>
  <c r="B46" i="8"/>
  <c r="B44" i="8"/>
  <c r="P40" i="8"/>
  <c r="N40" i="8"/>
  <c r="L40" i="8"/>
  <c r="J40" i="8"/>
  <c r="H40" i="8"/>
  <c r="F40" i="8"/>
  <c r="D40" i="8"/>
  <c r="B40" i="8"/>
  <c r="O62" i="8"/>
  <c r="M62" i="8"/>
  <c r="G62" i="8"/>
  <c r="E62" i="8"/>
  <c r="O60" i="8"/>
  <c r="M60" i="8"/>
  <c r="G60" i="8"/>
  <c r="E60" i="8"/>
  <c r="O52" i="8"/>
  <c r="M52" i="8"/>
  <c r="K52" i="8"/>
  <c r="I52" i="8"/>
  <c r="G52" i="8"/>
  <c r="E52" i="8"/>
  <c r="C52" i="8"/>
  <c r="B51" i="8"/>
  <c r="O49" i="8"/>
  <c r="M49" i="8"/>
  <c r="K49" i="8"/>
  <c r="I49" i="8"/>
  <c r="G49" i="8"/>
  <c r="E49" i="8"/>
  <c r="C49" i="8"/>
  <c r="B48" i="8"/>
  <c r="B43" i="8"/>
  <c r="O40" i="8"/>
  <c r="M40" i="8"/>
  <c r="K40" i="8"/>
  <c r="I40" i="8"/>
  <c r="G40" i="8"/>
  <c r="E40" i="8"/>
  <c r="C40" i="8"/>
  <c r="B39" i="8"/>
  <c r="O36" i="8"/>
  <c r="M36" i="8"/>
  <c r="K36" i="8"/>
  <c r="I36" i="8"/>
  <c r="G36" i="8"/>
  <c r="E36" i="8"/>
  <c r="C36" i="8"/>
  <c r="B35" i="8"/>
  <c r="B64" i="8"/>
  <c r="B25" i="8"/>
  <c r="B59" i="8" s="1"/>
  <c r="B54" i="8"/>
  <c r="B52" i="8"/>
  <c r="B49" i="8"/>
  <c r="P36" i="8"/>
  <c r="N36" i="8"/>
  <c r="L36" i="8"/>
  <c r="J36" i="8"/>
  <c r="H36" i="8"/>
  <c r="F36" i="8"/>
  <c r="D36" i="8"/>
  <c r="B36" i="8"/>
  <c r="C27" i="7"/>
  <c r="C30" i="7"/>
  <c r="C29" i="7"/>
  <c r="C18" i="7"/>
  <c r="C26" i="7"/>
  <c r="C20" i="7"/>
  <c r="C21" i="7"/>
  <c r="C24" i="7"/>
  <c r="C17" i="7"/>
  <c r="C23" i="7"/>
  <c r="D18" i="8" l="1"/>
  <c r="D52" i="8" s="1"/>
  <c r="F52" i="8" s="1"/>
  <c r="H52" i="8" s="1"/>
  <c r="J52" i="8" s="1"/>
  <c r="L52" i="8" s="1"/>
  <c r="N52" i="8" s="1"/>
  <c r="P52" i="8" s="1"/>
  <c r="D37" i="8"/>
  <c r="D15" i="8"/>
  <c r="D49" i="8" s="1"/>
  <c r="F49" i="8" s="1"/>
  <c r="H49" i="8" s="1"/>
  <c r="J49" i="8" s="1"/>
  <c r="L49" i="8" s="1"/>
  <c r="N49" i="8" s="1"/>
  <c r="P49" i="8" s="1"/>
  <c r="D41" i="8"/>
  <c r="L41" i="8"/>
  <c r="L37" i="8"/>
  <c r="H37" i="8"/>
  <c r="P37" i="8"/>
  <c r="H41" i="8"/>
  <c r="B37" i="8"/>
  <c r="J37" i="8"/>
  <c r="B41" i="8"/>
  <c r="J41" i="8"/>
  <c r="C44" i="8"/>
  <c r="K44" i="8"/>
  <c r="C46" i="8"/>
  <c r="K46" i="8"/>
  <c r="F37" i="8"/>
  <c r="N37" i="8"/>
  <c r="F41" i="8"/>
  <c r="N41" i="8"/>
  <c r="G44" i="8"/>
  <c r="O44" i="8"/>
  <c r="G46" i="8"/>
  <c r="O46" i="8"/>
  <c r="P41" i="8"/>
  <c r="L60" i="8"/>
  <c r="P60" i="8" s="1"/>
  <c r="N62" i="8"/>
  <c r="F60" i="8"/>
  <c r="D62" i="8"/>
  <c r="H62" i="8" s="1"/>
</calcChain>
</file>

<file path=xl/comments1.xml><?xml version="1.0" encoding="utf-8"?>
<comments xmlns="http://schemas.openxmlformats.org/spreadsheetml/2006/main">
  <authors>
    <author>Direction</author>
  </authors>
  <commentList>
    <comment ref="R1" authorId="0" shapeId="0">
      <text>
        <r>
          <rPr>
            <b/>
            <sz val="9"/>
            <color indexed="81"/>
            <rFont val="Tahoma"/>
            <family val="2"/>
          </rPr>
          <t>Direction:</t>
        </r>
        <r>
          <rPr>
            <sz val="9"/>
            <color indexed="81"/>
            <rFont val="Tahoma"/>
            <family val="2"/>
          </rPr>
          <t xml:space="preserve">
Pas utile de dépasser 99.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Direction:</t>
        </r>
        <r>
          <rPr>
            <sz val="9"/>
            <color indexed="81"/>
            <rFont val="Tahoma"/>
            <family val="2"/>
          </rPr>
          <t xml:space="preserve">
Nombre de chiffres après la virgule.</t>
        </r>
      </text>
    </comment>
  </commentList>
</comments>
</file>

<file path=xl/sharedStrings.xml><?xml version="1.0" encoding="utf-8"?>
<sst xmlns="http://schemas.openxmlformats.org/spreadsheetml/2006/main" count="278" uniqueCount="45">
  <si>
    <t>min</t>
  </si>
  <si>
    <t>max</t>
  </si>
  <si>
    <t>…</t>
  </si>
  <si>
    <t>……….</t>
  </si>
  <si>
    <t>-</t>
  </si>
  <si>
    <t>pas</t>
  </si>
  <si>
    <t>&lt;</t>
  </si>
  <si>
    <t>®</t>
  </si>
  <si>
    <t>3. Compare.    … / 8</t>
  </si>
  <si>
    <t>1. Range en ordre croissant. Ecris sous chaque nombre son n° d'ordre.   … / 8</t>
  </si>
  <si>
    <t>2. Range en ordre décroissant. Ecris sous chaque nombre son n° d'ordre.    … / 8</t>
  </si>
  <si>
    <t>à l'unité</t>
  </si>
  <si>
    <t>à la dizaine</t>
  </si>
  <si>
    <t>à la centaine</t>
  </si>
  <si>
    <t>à l'unité de mille</t>
  </si>
  <si>
    <t>à la dizaine de mille</t>
  </si>
  <si>
    <t>à la centaine de mille</t>
  </si>
  <si>
    <t>à l'unité de millions</t>
  </si>
  <si>
    <t>à la dizaine de millions</t>
  </si>
  <si>
    <t>à la centaine de millions</t>
  </si>
  <si>
    <t>CORRECTION</t>
  </si>
  <si>
    <t>NumText()</t>
  </si>
  <si>
    <t>chiffrelettre()</t>
  </si>
  <si>
    <t>ConvNumberLetter()</t>
  </si>
  <si>
    <t>6. Ecris en chiffres. … / 4</t>
  </si>
  <si>
    <t>4. Continue la série.   … / 3</t>
  </si>
  <si>
    <t>5. Continue la série.   … / 3</t>
  </si>
  <si>
    <t>quatre cent quatre-vingts millions et quatre cents</t>
  </si>
  <si>
    <t>soixante-seize virgule cinquante-huit</t>
  </si>
  <si>
    <t>huit cents virgule quatre-vingts</t>
  </si>
  <si>
    <t>au dixième</t>
  </si>
  <si>
    <t>au centième</t>
  </si>
  <si>
    <t>Taille des nombres</t>
  </si>
  <si>
    <t>Dans ce type d'exercices, il n'est pas utile de tirer des grands nombres. Choisir max &lt; 100.</t>
  </si>
  <si>
    <t>Les exercices 4 &amp; 5 commencent par un nombre entier pour faciliter le calcul de la série.</t>
  </si>
  <si>
    <t>La partie décimale est volontairement limitée à 3 décimales.</t>
  </si>
  <si>
    <t>Pour ne faire varier que la partie décimale, choisir min = max.</t>
  </si>
  <si>
    <t>EFFECTUER LE REGLAGE SUIVANT DANS LES OPTIONS EXCEL.</t>
  </si>
  <si>
    <t>← F9 du clavier pour renouveler les exercices.</t>
  </si>
  <si>
    <t>La droite sera graduée en millièmes.</t>
  </si>
  <si>
    <t>Fiche</t>
  </si>
  <si>
    <t>chiffres
après la virgule</t>
  </si>
  <si>
    <t>Choisir dans la liste déroulante, pour les exercices 7 &amp; 8, une valeur en adéquation avec votre choix concernant la taille de la partie décimale.</t>
  </si>
  <si>
    <t>On ne peut pas arrondir au centième si on a demandé des nombres en dixièmes… par exemple.</t>
  </si>
  <si>
    <t>Partie décimale en millièmes.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</si>
</sst>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00"/>
    <numFmt numFmtId="165" formatCode="#,##0_ ;\-#,##0\ "/>
    <numFmt numFmtId="166" formatCode="_-* #,##0.00000\ _€_-;\-* #,##0.00000\ _€_-;_-* &quot;-&quot;??\ _€_-;_-@_-"/>
    <numFmt numFmtId="167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b/>
      <sz val="6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2" xfId="0" applyBorder="1"/>
    <xf numFmtId="0" fontId="2" fillId="0" borderId="2" xfId="0" applyFont="1" applyBorder="1"/>
    <xf numFmtId="165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/>
    <xf numFmtId="3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1" applyNumberFormat="1" applyFont="1"/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165" fontId="0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66" fontId="0" fillId="0" borderId="0" xfId="1" applyNumberFormat="1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7" fontId="0" fillId="2" borderId="1" xfId="0" applyNumberFormat="1" applyFill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67" fontId="0" fillId="0" borderId="0" xfId="1" applyNumberFormat="1" applyFont="1"/>
    <xf numFmtId="3" fontId="0" fillId="0" borderId="0" xfId="0" applyNumberFormat="1" applyAlignment="1">
      <alignment vertical="center"/>
    </xf>
    <xf numFmtId="3" fontId="0" fillId="2" borderId="0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3" fontId="0" fillId="0" borderId="0" xfId="0" applyNumberFormat="1" applyAlignment="1"/>
    <xf numFmtId="3" fontId="7" fillId="0" borderId="0" xfId="0" applyNumberFormat="1" applyFont="1" applyAlignment="1"/>
    <xf numFmtId="167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 horizontal="right" vertical="center"/>
    </xf>
    <xf numFmtId="3" fontId="0" fillId="0" borderId="0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7" fontId="0" fillId="0" borderId="0" xfId="1" applyNumberFormat="1" applyFont="1" applyAlignment="1">
      <alignment horizontal="left" vertical="center"/>
    </xf>
    <xf numFmtId="167" fontId="0" fillId="0" borderId="1" xfId="1" applyNumberFormat="1" applyFont="1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7" fontId="0" fillId="0" borderId="0" xfId="1" applyNumberFormat="1" applyFont="1" applyAlignment="1">
      <alignment horizontal="right" vertic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 applyFont="1" applyAlignment="1">
      <alignment vertical="center"/>
    </xf>
    <xf numFmtId="167" fontId="0" fillId="0" borderId="0" xfId="0" applyNumberFormat="1"/>
    <xf numFmtId="167" fontId="0" fillId="0" borderId="0" xfId="0" applyNumberFormat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57150</xdr:colOff>
      <xdr:row>0</xdr:row>
      <xdr:rowOff>171451</xdr:rowOff>
    </xdr:from>
    <xdr:to>
      <xdr:col>29</xdr:col>
      <xdr:colOff>3296</xdr:colOff>
      <xdr:row>15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11075" y="171451"/>
          <a:ext cx="4013321" cy="30003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25</xdr:row>
          <xdr:rowOff>0</xdr:rowOff>
        </xdr:from>
        <xdr:to>
          <xdr:col>18</xdr:col>
          <xdr:colOff>1097280</xdr:colOff>
          <xdr:row>26</xdr:row>
          <xdr:rowOff>106680</xdr:rowOff>
        </xdr:to>
        <xdr:sp macro="" textlink="">
          <xdr:nvSpPr>
            <xdr:cNvPr id="7170" name="ComboBox1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29</xdr:row>
          <xdr:rowOff>144780</xdr:rowOff>
        </xdr:from>
        <xdr:to>
          <xdr:col>18</xdr:col>
          <xdr:colOff>1097280</xdr:colOff>
          <xdr:row>31</xdr:row>
          <xdr:rowOff>53340</xdr:rowOff>
        </xdr:to>
        <xdr:sp macro="" textlink="">
          <xdr:nvSpPr>
            <xdr:cNvPr id="7171" name="ComboBox2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5</xdr:row>
          <xdr:rowOff>7620</xdr:rowOff>
        </xdr:from>
        <xdr:to>
          <xdr:col>18</xdr:col>
          <xdr:colOff>975360</xdr:colOff>
          <xdr:row>6</xdr:row>
          <xdr:rowOff>60960</xdr:rowOff>
        </xdr:to>
        <xdr:sp macro="" textlink="">
          <xdr:nvSpPr>
            <xdr:cNvPr id="7172" name="OpBtnDixiemes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6</xdr:row>
          <xdr:rowOff>106680</xdr:rowOff>
        </xdr:from>
        <xdr:to>
          <xdr:col>18</xdr:col>
          <xdr:colOff>975360</xdr:colOff>
          <xdr:row>7</xdr:row>
          <xdr:rowOff>160020</xdr:rowOff>
        </xdr:to>
        <xdr:sp macro="" textlink="">
          <xdr:nvSpPr>
            <xdr:cNvPr id="7173" name="OpBtnCentiemes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8</xdr:row>
          <xdr:rowOff>38100</xdr:rowOff>
        </xdr:from>
        <xdr:to>
          <xdr:col>18</xdr:col>
          <xdr:colOff>975360</xdr:colOff>
          <xdr:row>9</xdr:row>
          <xdr:rowOff>91440</xdr:rowOff>
        </xdr:to>
        <xdr:sp macro="" textlink="">
          <xdr:nvSpPr>
            <xdr:cNvPr id="7174" name="OpBtnMilliemes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243840</xdr:colOff>
          <xdr:row>10</xdr:row>
          <xdr:rowOff>99060</xdr:rowOff>
        </xdr:from>
        <xdr:to>
          <xdr:col>18</xdr:col>
          <xdr:colOff>769620</xdr:colOff>
          <xdr:row>12</xdr:row>
          <xdr:rowOff>53340</xdr:rowOff>
        </xdr:to>
        <xdr:sp macro="" textlink="">
          <xdr:nvSpPr>
            <xdr:cNvPr id="7176" name="Butto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Créer l'exercice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</xdr:colOff>
          <xdr:row>25</xdr:row>
          <xdr:rowOff>0</xdr:rowOff>
        </xdr:from>
        <xdr:to>
          <xdr:col>19</xdr:col>
          <xdr:colOff>312420</xdr:colOff>
          <xdr:row>26</xdr:row>
          <xdr:rowOff>106680</xdr:rowOff>
        </xdr:to>
        <xdr:sp macro="" textlink="">
          <xdr:nvSpPr>
            <xdr:cNvPr id="8193" name="Combo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29</xdr:row>
          <xdr:rowOff>144780</xdr:rowOff>
        </xdr:from>
        <xdr:to>
          <xdr:col>19</xdr:col>
          <xdr:colOff>320040</xdr:colOff>
          <xdr:row>31</xdr:row>
          <xdr:rowOff>53340</xdr:rowOff>
        </xdr:to>
        <xdr:sp macro="" textlink="">
          <xdr:nvSpPr>
            <xdr:cNvPr id="8194" name="ComboBox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106680</xdr:colOff>
          <xdr:row>5</xdr:row>
          <xdr:rowOff>0</xdr:rowOff>
        </xdr:from>
        <xdr:to>
          <xdr:col>22</xdr:col>
          <xdr:colOff>289560</xdr:colOff>
          <xdr:row>7</xdr:row>
          <xdr:rowOff>83820</xdr:rowOff>
        </xdr:to>
        <xdr:sp macro="" textlink="">
          <xdr:nvSpPr>
            <xdr:cNvPr id="8195" name="Bou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mments" Target="../comments1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8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5" Type="http://schemas.openxmlformats.org/officeDocument/2006/relationships/image" Target="../media/image7.emf"/><Relationship Id="rId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A1:DB67"/>
  <sheetViews>
    <sheetView showGridLines="0" tabSelected="1" zoomScaleNormal="100" workbookViewId="0">
      <selection activeCell="U2" sqref="U2"/>
    </sheetView>
  </sheetViews>
  <sheetFormatPr baseColWidth="10" defaultRowHeight="15.75" customHeight="1" x14ac:dyDescent="0.3"/>
  <cols>
    <col min="1" max="1" width="2.109375" customWidth="1"/>
    <col min="2" max="2" width="12.6640625" customWidth="1"/>
    <col min="3" max="3" width="4.6640625" style="2" customWidth="1"/>
    <col min="4" max="4" width="12.6640625" customWidth="1"/>
    <col min="5" max="5" width="4.6640625" style="2" customWidth="1"/>
    <col min="6" max="6" width="12.6640625" customWidth="1"/>
    <col min="7" max="7" width="4.6640625" style="2" customWidth="1"/>
    <col min="8" max="8" width="12.6640625" customWidth="1"/>
    <col min="9" max="9" width="4.6640625" style="2" customWidth="1"/>
    <col min="10" max="10" width="12.6640625" customWidth="1"/>
    <col min="11" max="11" width="4.6640625" style="2" customWidth="1"/>
    <col min="12" max="12" width="12.6640625" customWidth="1"/>
    <col min="13" max="13" width="4.6640625" customWidth="1"/>
    <col min="14" max="14" width="12.6640625" customWidth="1"/>
    <col min="15" max="15" width="4.6640625" customWidth="1"/>
    <col min="16" max="16" width="12.6640625" customWidth="1"/>
    <col min="17" max="17" width="8.6640625" customWidth="1"/>
    <col min="18" max="18" width="6.33203125" bestFit="1" customWidth="1"/>
    <col min="19" max="19" width="17.109375" customWidth="1"/>
    <col min="20" max="20" width="5.33203125" bestFit="1" customWidth="1"/>
    <col min="21" max="21" width="5.109375" customWidth="1"/>
    <col min="22" max="23" width="10.6640625" customWidth="1"/>
    <col min="24" max="24" width="3.6640625" customWidth="1"/>
    <col min="25" max="26" width="10.6640625" customWidth="1"/>
    <col min="27" max="27" width="3.6640625" customWidth="1"/>
    <col min="28" max="29" width="10.6640625" customWidth="1"/>
  </cols>
  <sheetData>
    <row r="1" spans="2:106" ht="15.75" customHeight="1" x14ac:dyDescent="0.3">
      <c r="B1" s="7" t="s">
        <v>9</v>
      </c>
      <c r="R1" s="62" t="s">
        <v>32</v>
      </c>
      <c r="S1" s="63"/>
      <c r="T1" s="55" t="s">
        <v>40</v>
      </c>
      <c r="U1" s="56">
        <v>676</v>
      </c>
      <c r="W1" s="64" t="s">
        <v>37</v>
      </c>
      <c r="X1" s="64"/>
      <c r="Y1" s="64"/>
      <c r="Z1" s="64"/>
      <c r="AA1" s="64"/>
      <c r="AB1" s="64"/>
      <c r="AC1" s="64"/>
    </row>
    <row r="2" spans="2:106" ht="15.75" customHeight="1" x14ac:dyDescent="0.35">
      <c r="B2" s="76">
        <f ca="1">RANDBETWEEN($S$2,$S$3)+RAND()</f>
        <v>14.741</v>
      </c>
      <c r="C2" s="1" t="s">
        <v>4</v>
      </c>
      <c r="D2" s="76">
        <f ca="1">RANDBETWEEN($S$2,$S$3)+RAND()</f>
        <v>27.753</v>
      </c>
      <c r="E2" s="1" t="s">
        <v>4</v>
      </c>
      <c r="F2" s="76">
        <f ca="1">RANDBETWEEN($S$2,$S$3)+RAND()</f>
        <v>27.06</v>
      </c>
      <c r="G2" s="1" t="s">
        <v>4</v>
      </c>
      <c r="H2" s="76">
        <f ca="1">RANDBETWEEN($S$2,$S$3)+RAND()</f>
        <v>9.1969999999999992</v>
      </c>
      <c r="I2" s="1" t="s">
        <v>4</v>
      </c>
      <c r="J2" s="76">
        <f ca="1">RANDBETWEEN($S$2,$S$3)+RAND()</f>
        <v>18.873000000000001</v>
      </c>
      <c r="K2" s="1" t="s">
        <v>4</v>
      </c>
      <c r="L2" s="76">
        <f ca="1">RANDBETWEEN($S$2,$S$3)+RAND()</f>
        <v>3.2770000000000001</v>
      </c>
      <c r="M2" s="1" t="s">
        <v>4</v>
      </c>
      <c r="N2" s="76">
        <f ca="1">RANDBETWEEN($S$2,$S$3)+RAND()</f>
        <v>27.113</v>
      </c>
      <c r="O2" s="1" t="s">
        <v>4</v>
      </c>
      <c r="P2" s="76">
        <f ca="1">RANDBETWEEN($S$2,$S$3)+RAND()</f>
        <v>3.3820000000000001</v>
      </c>
      <c r="Q2" s="42">
        <v>1</v>
      </c>
      <c r="R2" s="5" t="s">
        <v>0</v>
      </c>
      <c r="S2" s="18">
        <v>3</v>
      </c>
      <c r="T2" s="20"/>
      <c r="U2" s="57">
        <v>3</v>
      </c>
      <c r="V2" s="58" t="s">
        <v>41</v>
      </c>
      <c r="W2" s="20"/>
      <c r="X2" s="20"/>
      <c r="Y2" s="20"/>
      <c r="Z2" s="20"/>
    </row>
    <row r="3" spans="2:106" ht="15.75" customHeight="1" x14ac:dyDescent="0.3">
      <c r="B3" s="19" t="s">
        <v>3</v>
      </c>
      <c r="D3" s="19" t="s">
        <v>3</v>
      </c>
      <c r="F3" s="19" t="s">
        <v>3</v>
      </c>
      <c r="H3" s="19" t="s">
        <v>3</v>
      </c>
      <c r="J3" s="19" t="s">
        <v>3</v>
      </c>
      <c r="L3" s="19" t="s">
        <v>3</v>
      </c>
      <c r="M3" s="2"/>
      <c r="N3" s="19" t="s">
        <v>3</v>
      </c>
      <c r="O3" s="2"/>
      <c r="P3" s="19" t="s">
        <v>3</v>
      </c>
      <c r="R3" s="5" t="s">
        <v>1</v>
      </c>
      <c r="S3" s="18">
        <v>30</v>
      </c>
      <c r="T3" s="20"/>
      <c r="U3" s="20"/>
      <c r="V3" s="20"/>
      <c r="W3" s="20"/>
      <c r="X3" s="20"/>
      <c r="Y3" s="20"/>
      <c r="Z3" s="20"/>
    </row>
    <row r="4" spans="2:106" ht="15.75" customHeight="1" x14ac:dyDescent="0.3">
      <c r="R4" s="4"/>
      <c r="S4" s="20"/>
      <c r="T4" s="20"/>
      <c r="U4" s="20"/>
      <c r="V4" s="20"/>
      <c r="W4" s="20"/>
      <c r="X4" s="20"/>
      <c r="Y4" s="20"/>
      <c r="Z4" s="20"/>
    </row>
    <row r="5" spans="2:106" ht="15.75" customHeight="1" x14ac:dyDescent="0.3">
      <c r="B5" s="7" t="s">
        <v>10</v>
      </c>
      <c r="R5" s="71" t="s">
        <v>44</v>
      </c>
      <c r="S5" s="72"/>
      <c r="T5" s="73"/>
      <c r="U5" s="20"/>
      <c r="V5" s="20"/>
      <c r="W5" s="20"/>
      <c r="X5" s="20"/>
      <c r="Y5" s="20"/>
      <c r="Z5" s="20"/>
    </row>
    <row r="6" spans="2:106" ht="15.75" customHeight="1" x14ac:dyDescent="0.3">
      <c r="B6" s="76">
        <f ca="1">RANDBETWEEN($S$2,$S$3)+RAND()</f>
        <v>21.161000000000001</v>
      </c>
      <c r="C6" s="1" t="s">
        <v>4</v>
      </c>
      <c r="D6" s="76">
        <f ca="1">RANDBETWEEN($S$2,$S$3)+RAND()</f>
        <v>13.198</v>
      </c>
      <c r="E6" s="1" t="s">
        <v>4</v>
      </c>
      <c r="F6" s="76">
        <f ca="1">RANDBETWEEN($S$2,$S$3)+RAND()</f>
        <v>17.006</v>
      </c>
      <c r="G6" s="1" t="s">
        <v>4</v>
      </c>
      <c r="H6" s="76">
        <f ca="1">RANDBETWEEN($S$2,$S$3)+RAND()</f>
        <v>24.914999999999999</v>
      </c>
      <c r="I6" s="1" t="s">
        <v>4</v>
      </c>
      <c r="J6" s="76">
        <f ca="1">RANDBETWEEN($S$2,$S$3)+RAND()</f>
        <v>10.15</v>
      </c>
      <c r="K6" s="1" t="s">
        <v>4</v>
      </c>
      <c r="L6" s="76">
        <f ca="1">RANDBETWEEN($S$2,$S$3)+RAND()</f>
        <v>7.67</v>
      </c>
      <c r="M6" s="1" t="s">
        <v>4</v>
      </c>
      <c r="N6" s="76">
        <f ca="1">RANDBETWEEN($S$2,$S$3)+RAND()</f>
        <v>7.2779999999999996</v>
      </c>
      <c r="O6" s="1" t="s">
        <v>4</v>
      </c>
      <c r="P6" s="76">
        <f ca="1">RANDBETWEEN($S$2,$S$3)+RAND()</f>
        <v>29.936</v>
      </c>
      <c r="R6" s="44"/>
      <c r="S6" s="41"/>
      <c r="T6" s="45"/>
      <c r="U6" s="20"/>
      <c r="V6" s="20"/>
      <c r="W6" s="20"/>
      <c r="X6" s="20"/>
      <c r="Y6" s="20"/>
      <c r="Z6" s="20"/>
    </row>
    <row r="7" spans="2:106" ht="15.75" customHeight="1" x14ac:dyDescent="0.3">
      <c r="B7" s="19" t="s">
        <v>3</v>
      </c>
      <c r="D7" s="19" t="s">
        <v>3</v>
      </c>
      <c r="F7" s="19" t="s">
        <v>3</v>
      </c>
      <c r="H7" s="19" t="s">
        <v>3</v>
      </c>
      <c r="J7" s="19" t="s">
        <v>3</v>
      </c>
      <c r="L7" s="19" t="s">
        <v>3</v>
      </c>
      <c r="M7" s="2"/>
      <c r="N7" s="19" t="s">
        <v>3</v>
      </c>
      <c r="O7" s="2"/>
      <c r="P7" s="19" t="s">
        <v>3</v>
      </c>
      <c r="R7" s="44"/>
      <c r="S7" s="41"/>
      <c r="T7" s="45"/>
      <c r="U7" s="20"/>
      <c r="V7" s="20"/>
      <c r="W7" s="20"/>
      <c r="X7" s="20"/>
      <c r="Y7" s="20"/>
      <c r="Z7" s="20"/>
    </row>
    <row r="8" spans="2:106" ht="15.75" customHeight="1" x14ac:dyDescent="0.35">
      <c r="Q8" s="42">
        <v>2</v>
      </c>
      <c r="R8" s="44"/>
      <c r="S8" s="46"/>
      <c r="T8" s="45"/>
      <c r="U8" s="20"/>
      <c r="V8" s="20"/>
      <c r="W8" s="20"/>
      <c r="X8" s="20"/>
      <c r="Y8" s="20"/>
      <c r="Z8" s="20"/>
    </row>
    <row r="9" spans="2:106" ht="15.75" customHeight="1" x14ac:dyDescent="0.3">
      <c r="B9" s="7" t="s">
        <v>8</v>
      </c>
      <c r="R9" s="44"/>
      <c r="S9" s="46"/>
      <c r="T9" s="45"/>
      <c r="U9" s="20"/>
      <c r="V9" s="20"/>
      <c r="W9" s="20"/>
      <c r="X9" s="20"/>
      <c r="Y9" s="20"/>
      <c r="Z9" s="20"/>
    </row>
    <row r="10" spans="2:106" ht="15.75" customHeight="1" x14ac:dyDescent="0.3">
      <c r="B10" s="77">
        <f ca="1">RANDBETWEEN($S$2,$S$3)+RAND()</f>
        <v>14.343</v>
      </c>
      <c r="C10" s="3" t="s">
        <v>2</v>
      </c>
      <c r="D10" s="74">
        <f ca="1">RANDBETWEEN($S$2,$S$3)+RAND()</f>
        <v>23.277000000000001</v>
      </c>
      <c r="F10" s="77">
        <f ca="1">RANDBETWEEN($S$2,$S$3)+RAND()</f>
        <v>28.021999999999998</v>
      </c>
      <c r="G10" s="3" t="s">
        <v>2</v>
      </c>
      <c r="H10" s="74">
        <f ca="1">RANDBETWEEN($S$2,$S$3)+RAND()</f>
        <v>21.631</v>
      </c>
      <c r="J10" s="77">
        <f ca="1">RANDBETWEEN($S$2,$S$3)+RAND()</f>
        <v>28.611000000000001</v>
      </c>
      <c r="K10" s="3" t="s">
        <v>2</v>
      </c>
      <c r="L10" s="74">
        <f ca="1">RANDBETWEEN($S$2,$S$3)+RAND()</f>
        <v>19.189</v>
      </c>
      <c r="N10" s="77">
        <f ca="1">RANDBETWEEN($S$2,$S$3)+RAND()</f>
        <v>24.661999999999999</v>
      </c>
      <c r="O10" s="3" t="s">
        <v>2</v>
      </c>
      <c r="P10" s="74">
        <f ca="1">RANDBETWEEN($S$2,$S$3)+RAND()</f>
        <v>25.352</v>
      </c>
      <c r="R10" s="47"/>
      <c r="S10" s="48"/>
      <c r="T10" s="49"/>
      <c r="U10" s="26"/>
      <c r="V10" s="23"/>
      <c r="W10" s="23"/>
      <c r="X10" s="26"/>
      <c r="Y10" s="23"/>
      <c r="Z10" s="23"/>
      <c r="AA10" s="17"/>
      <c r="AB10" s="23"/>
      <c r="AC10" s="23"/>
      <c r="DB10" t="s">
        <v>39</v>
      </c>
    </row>
    <row r="11" spans="2:106" ht="15.75" customHeight="1" x14ac:dyDescent="0.3">
      <c r="O11" s="2"/>
      <c r="R11" s="22"/>
      <c r="S11" s="23"/>
      <c r="T11" s="70" t="s">
        <v>38</v>
      </c>
      <c r="U11" s="70"/>
      <c r="V11" s="70"/>
      <c r="W11" s="23"/>
      <c r="X11" s="26"/>
      <c r="Y11" s="23"/>
      <c r="Z11" s="23"/>
      <c r="AA11" s="17"/>
      <c r="AB11" s="23"/>
      <c r="AC11" s="23"/>
    </row>
    <row r="12" spans="2:106" ht="15.75" customHeight="1" x14ac:dyDescent="0.3">
      <c r="B12" s="77">
        <f ca="1">RANDBETWEEN($S$2,$S$3)+RAND()</f>
        <v>20.766999999999999</v>
      </c>
      <c r="C12" s="3" t="s">
        <v>2</v>
      </c>
      <c r="D12" s="74">
        <f ca="1">RANDBETWEEN($S$2,$S$3)+RAND()</f>
        <v>11.689</v>
      </c>
      <c r="F12" s="77">
        <f ca="1">RANDBETWEEN($S$2,$S$3)+RAND()</f>
        <v>14.657</v>
      </c>
      <c r="G12" s="3" t="s">
        <v>2</v>
      </c>
      <c r="H12" s="74">
        <f ca="1">RANDBETWEEN($S$2,$S$3)+RAND()</f>
        <v>16.533000000000001</v>
      </c>
      <c r="J12" s="77">
        <f ca="1">RANDBETWEEN($S$2,$S$3)+RAND()</f>
        <v>7.0439999999999996</v>
      </c>
      <c r="K12" s="3" t="s">
        <v>2</v>
      </c>
      <c r="L12" s="74">
        <f ca="1">RANDBETWEEN($S$2,$S$3)+RAND()</f>
        <v>10.097</v>
      </c>
      <c r="N12" s="77">
        <f ca="1">RANDBETWEEN($S$2,$S$3)+RAND()</f>
        <v>21.216999999999999</v>
      </c>
      <c r="O12" s="3" t="s">
        <v>2</v>
      </c>
      <c r="P12" s="74">
        <f ca="1">RANDBETWEEN($S$2,$S$3)+RAND()</f>
        <v>4.117</v>
      </c>
      <c r="R12" s="43">
        <v>5</v>
      </c>
      <c r="S12" s="23"/>
      <c r="T12" s="70"/>
      <c r="U12" s="70"/>
      <c r="V12" s="70"/>
      <c r="W12" s="23"/>
      <c r="X12" s="26"/>
      <c r="Y12" s="23"/>
      <c r="Z12" s="23"/>
      <c r="AA12" s="17"/>
      <c r="AB12" s="23"/>
      <c r="AC12" s="23"/>
    </row>
    <row r="13" spans="2:106" ht="15.75" customHeight="1" x14ac:dyDescent="0.3">
      <c r="R13" s="22"/>
      <c r="S13" s="23"/>
      <c r="T13" s="70"/>
      <c r="U13" s="70"/>
      <c r="V13" s="70"/>
      <c r="W13" s="23"/>
      <c r="X13" s="26"/>
      <c r="Y13" s="23"/>
      <c r="Z13" s="23"/>
      <c r="AA13" s="17"/>
      <c r="AB13" s="23"/>
      <c r="AC13" s="23"/>
    </row>
    <row r="14" spans="2:106" ht="15.75" customHeight="1" x14ac:dyDescent="0.3">
      <c r="B14" s="7" t="s">
        <v>25</v>
      </c>
      <c r="R14" s="22"/>
      <c r="S14" s="23"/>
      <c r="T14" s="23"/>
      <c r="U14" s="20"/>
      <c r="V14" s="20"/>
      <c r="W14" s="20"/>
      <c r="X14" s="20"/>
      <c r="Y14" s="20"/>
      <c r="Z14" s="20"/>
    </row>
    <row r="15" spans="2:106" ht="15.75" customHeight="1" x14ac:dyDescent="0.3">
      <c r="B15" s="37">
        <f ca="1">RANDBETWEEN($S$2,$S$3)</f>
        <v>28</v>
      </c>
      <c r="C15" s="1" t="s">
        <v>4</v>
      </c>
      <c r="D15" s="61">
        <f ca="1">B15+S15</f>
        <v>28.3</v>
      </c>
      <c r="E15" s="1" t="s">
        <v>4</v>
      </c>
      <c r="F15" s="19" t="s">
        <v>3</v>
      </c>
      <c r="G15" s="1" t="s">
        <v>4</v>
      </c>
      <c r="H15" s="19" t="s">
        <v>3</v>
      </c>
      <c r="I15" s="1" t="s">
        <v>4</v>
      </c>
      <c r="J15" s="19" t="s">
        <v>3</v>
      </c>
      <c r="K15" s="1" t="s">
        <v>4</v>
      </c>
      <c r="L15" s="19" t="s">
        <v>3</v>
      </c>
      <c r="M15" s="1" t="s">
        <v>4</v>
      </c>
      <c r="N15" s="19" t="s">
        <v>3</v>
      </c>
      <c r="O15" s="1" t="s">
        <v>4</v>
      </c>
      <c r="P15" s="19" t="s">
        <v>3</v>
      </c>
      <c r="Q15" s="19"/>
      <c r="R15" s="5" t="s">
        <v>5</v>
      </c>
      <c r="S15" s="36">
        <v>0.3</v>
      </c>
      <c r="T15" s="20"/>
      <c r="U15" s="20"/>
      <c r="V15" s="20"/>
      <c r="W15" s="20"/>
      <c r="X15" s="20"/>
      <c r="Y15" s="20"/>
      <c r="Z15" s="20"/>
    </row>
    <row r="16" spans="2:106" ht="15.75" customHeight="1" x14ac:dyDescent="0.3">
      <c r="Q16" s="69">
        <v>3</v>
      </c>
      <c r="R16" s="50"/>
      <c r="S16" s="51"/>
      <c r="T16" s="20"/>
      <c r="U16" s="20"/>
      <c r="V16" s="20"/>
      <c r="W16" s="20"/>
      <c r="X16" s="20"/>
      <c r="Y16" s="20"/>
      <c r="Z16" s="20"/>
    </row>
    <row r="17" spans="1:37" ht="15.75" customHeight="1" x14ac:dyDescent="0.3">
      <c r="B17" s="7" t="s">
        <v>26</v>
      </c>
      <c r="Q17" s="69"/>
      <c r="R17" s="50"/>
      <c r="S17" s="52"/>
      <c r="T17" s="23"/>
      <c r="U17" s="20"/>
      <c r="V17" s="20"/>
      <c r="W17" s="20"/>
      <c r="X17" s="20"/>
      <c r="Y17" s="20"/>
      <c r="Z17" s="20"/>
    </row>
    <row r="18" spans="1:37" ht="15.75" customHeight="1" x14ac:dyDescent="0.3">
      <c r="B18" s="37">
        <f ca="1">RANDBETWEEN($S$2,$S$3)</f>
        <v>22</v>
      </c>
      <c r="C18" s="1" t="s">
        <v>4</v>
      </c>
      <c r="D18" s="61">
        <f ca="1">B18-S18</f>
        <v>21.5</v>
      </c>
      <c r="E18" s="1" t="s">
        <v>4</v>
      </c>
      <c r="F18" s="19" t="s">
        <v>3</v>
      </c>
      <c r="G18" s="1" t="s">
        <v>4</v>
      </c>
      <c r="H18" s="19" t="s">
        <v>3</v>
      </c>
      <c r="I18" s="1" t="s">
        <v>4</v>
      </c>
      <c r="J18" s="19" t="s">
        <v>3</v>
      </c>
      <c r="K18" s="1" t="s">
        <v>4</v>
      </c>
      <c r="L18" s="19" t="s">
        <v>3</v>
      </c>
      <c r="M18" s="1" t="s">
        <v>4</v>
      </c>
      <c r="N18" s="19" t="s">
        <v>3</v>
      </c>
      <c r="O18" s="1" t="s">
        <v>4</v>
      </c>
      <c r="P18" s="19" t="s">
        <v>3</v>
      </c>
      <c r="Q18" s="19"/>
      <c r="R18" s="5" t="s">
        <v>5</v>
      </c>
      <c r="S18" s="36">
        <v>0.5</v>
      </c>
      <c r="T18" s="20"/>
      <c r="U18" s="20"/>
      <c r="V18" s="20"/>
      <c r="W18" s="38" t="s">
        <v>35</v>
      </c>
      <c r="X18" s="38"/>
      <c r="Y18" s="38"/>
      <c r="Z18" s="20"/>
    </row>
    <row r="19" spans="1:37" ht="15.75" customHeight="1" x14ac:dyDescent="0.3">
      <c r="W19" s="38" t="s">
        <v>33</v>
      </c>
      <c r="X19" s="38"/>
      <c r="Y19" s="38"/>
      <c r="AJ19" s="14"/>
      <c r="AK19" s="14"/>
    </row>
    <row r="20" spans="1:37" ht="15.75" customHeight="1" x14ac:dyDescent="0.3">
      <c r="B20" s="7" t="s">
        <v>24</v>
      </c>
      <c r="R20" s="22"/>
      <c r="S20" s="23"/>
      <c r="T20" s="22"/>
      <c r="U20" s="23"/>
      <c r="W20" s="38" t="s">
        <v>34</v>
      </c>
      <c r="X20" s="38"/>
      <c r="Y20" s="38"/>
      <c r="AJ20" s="14"/>
      <c r="AK20" s="14"/>
    </row>
    <row r="21" spans="1:37" ht="15.75" customHeight="1" x14ac:dyDescent="0.3">
      <c r="B21" s="29" t="str">
        <f ca="1">CONCATENATE(NumText(S21,"","",$U$2,"virgule "), "→")</f>
        <v>trois virgule neuf cent cinquante-six  →</v>
      </c>
      <c r="C21" s="29"/>
      <c r="D21" s="29"/>
      <c r="E21" s="29"/>
      <c r="F21" s="29"/>
      <c r="G21" s="29"/>
      <c r="H21" s="29"/>
      <c r="I21" s="7"/>
      <c r="K21" s="29"/>
      <c r="L21" s="29"/>
      <c r="M21" s="29"/>
      <c r="N21" s="29"/>
      <c r="O21" s="29"/>
      <c r="P21" s="29"/>
      <c r="Q21" s="29"/>
      <c r="R21" s="22"/>
      <c r="S21" s="75">
        <f ca="1">RANDBETWEEN($S$2,$S$3)+RAND()</f>
        <v>3.956</v>
      </c>
      <c r="U21" s="23"/>
      <c r="W21" s="38" t="s">
        <v>36</v>
      </c>
      <c r="X21" s="38"/>
      <c r="Y21" s="38"/>
      <c r="AJ21" s="14"/>
      <c r="AK21" s="14"/>
    </row>
    <row r="22" spans="1:37" ht="15.75" customHeight="1" x14ac:dyDescent="0.3">
      <c r="A22" s="28"/>
      <c r="B22" s="29" t="str">
        <f t="shared" ref="B22:B24" ca="1" si="0">CONCATENATE(NumText(S22,"","",$U$2,"virgule "), "→")</f>
        <v>vingt-sept virgule six cent quatorze  →</v>
      </c>
      <c r="C22" s="29"/>
      <c r="D22" s="29"/>
      <c r="E22" s="29"/>
      <c r="F22" s="29"/>
      <c r="G22" s="29"/>
      <c r="H22" s="29"/>
      <c r="I22" s="7"/>
      <c r="J22" s="29"/>
      <c r="K22" s="29"/>
      <c r="L22" s="29"/>
      <c r="M22" s="29"/>
      <c r="N22" s="29"/>
      <c r="O22" s="29"/>
      <c r="P22" s="29"/>
      <c r="Q22" s="29"/>
      <c r="R22" s="22"/>
      <c r="S22" s="75">
        <f t="shared" ref="S22:S24" ca="1" si="1">RANDBETWEEN($S$2,$S$3)+RAND()</f>
        <v>27.614000000000001</v>
      </c>
      <c r="U22" s="23"/>
      <c r="W22" s="40" t="s">
        <v>42</v>
      </c>
      <c r="X22" s="40"/>
      <c r="Y22" s="40"/>
    </row>
    <row r="23" spans="1:37" ht="15.75" customHeight="1" x14ac:dyDescent="0.3">
      <c r="B23" s="29" t="str">
        <f t="shared" ca="1" si="0"/>
        <v>vingt-sept virgule six cent vingt-quatre  →</v>
      </c>
      <c r="C23" s="29"/>
      <c r="D23" s="29"/>
      <c r="E23" s="29"/>
      <c r="F23" s="29"/>
      <c r="G23" s="29"/>
      <c r="H23" s="29"/>
      <c r="I23" s="7"/>
      <c r="K23" s="29"/>
      <c r="L23" s="29"/>
      <c r="M23" s="29"/>
      <c r="N23" s="29"/>
      <c r="O23" s="29"/>
      <c r="P23" s="29"/>
      <c r="Q23" s="29"/>
      <c r="R23" s="22"/>
      <c r="S23" s="75">
        <f t="shared" ca="1" si="1"/>
        <v>27.623999999999999</v>
      </c>
      <c r="U23" s="23"/>
      <c r="W23" s="60" t="s">
        <v>43</v>
      </c>
      <c r="X23" s="59"/>
      <c r="Y23" s="59"/>
    </row>
    <row r="24" spans="1:37" ht="15.75" customHeight="1" x14ac:dyDescent="0.3">
      <c r="A24" s="28"/>
      <c r="B24" s="29" t="str">
        <f t="shared" ca="1" si="0"/>
        <v>dix-sept virgule zéro quatre-vingt-dix-huit  →</v>
      </c>
      <c r="C24" s="29"/>
      <c r="D24" s="29"/>
      <c r="E24" s="29"/>
      <c r="F24" s="29"/>
      <c r="G24" s="29"/>
      <c r="H24" s="29"/>
      <c r="I24" s="7"/>
      <c r="J24" s="29"/>
      <c r="K24" s="29"/>
      <c r="L24" s="29"/>
      <c r="M24" s="29"/>
      <c r="N24" s="29"/>
      <c r="O24" s="29"/>
      <c r="P24" s="29"/>
      <c r="Q24" s="29"/>
      <c r="R24" s="17"/>
      <c r="S24" s="75">
        <f t="shared" ca="1" si="1"/>
        <v>17.097999999999999</v>
      </c>
      <c r="U24" s="17"/>
    </row>
    <row r="25" spans="1:37" ht="15.75" customHeight="1" x14ac:dyDescent="0.3">
      <c r="B25" s="7" t="str">
        <f xml:space="preserve"> CONCATENATE("7. Encadre ",U27," près.   … / 8")</f>
        <v>7. Encadre à l'unité près.   … / 8</v>
      </c>
      <c r="M25" s="2"/>
      <c r="O25" s="2"/>
      <c r="R25" s="22"/>
      <c r="S25" s="23"/>
      <c r="T25" s="22"/>
      <c r="U25" s="23"/>
      <c r="W25" s="67"/>
      <c r="X25" s="67"/>
      <c r="Y25" s="67"/>
    </row>
    <row r="26" spans="1:37" ht="15.75" customHeight="1" x14ac:dyDescent="0.3">
      <c r="D26" s="19" t="s">
        <v>3</v>
      </c>
      <c r="E26" s="6" t="s">
        <v>6</v>
      </c>
      <c r="F26" s="76">
        <f ca="1">RANDBETWEEN($S$2,$S$3)+RAND()</f>
        <v>12.387</v>
      </c>
      <c r="G26" s="2" t="s">
        <v>6</v>
      </c>
      <c r="H26" s="19" t="s">
        <v>3</v>
      </c>
      <c r="L26" s="19" t="s">
        <v>3</v>
      </c>
      <c r="M26" s="6" t="s">
        <v>6</v>
      </c>
      <c r="N26" s="76">
        <f ca="1">RANDBETWEEN($S$2,$S$3)+RAND()</f>
        <v>13.422000000000001</v>
      </c>
      <c r="O26" s="2" t="s">
        <v>6</v>
      </c>
      <c r="P26" s="19" t="s">
        <v>3</v>
      </c>
      <c r="R26" s="69">
        <v>4</v>
      </c>
      <c r="S26" s="23"/>
      <c r="T26" s="22"/>
      <c r="U26" s="68">
        <v>1</v>
      </c>
      <c r="V26" s="68"/>
      <c r="W26" s="68"/>
    </row>
    <row r="27" spans="1:37" ht="15.75" customHeight="1" x14ac:dyDescent="0.3">
      <c r="M27" s="2"/>
      <c r="O27" s="2"/>
      <c r="R27" s="69"/>
      <c r="S27" s="23"/>
      <c r="T27" s="22"/>
      <c r="U27" s="65" t="str">
        <f>VLOOKUP(U26,plages!$D$1:$E$3,2,FALSE)</f>
        <v>à l'unité</v>
      </c>
      <c r="V27" s="65"/>
      <c r="W27" s="65"/>
    </row>
    <row r="28" spans="1:37" ht="15.75" customHeight="1" x14ac:dyDescent="0.3">
      <c r="D28" s="19" t="s">
        <v>3</v>
      </c>
      <c r="E28" s="6" t="s">
        <v>6</v>
      </c>
      <c r="F28" s="76">
        <f ca="1">RANDBETWEEN($S$2,$S$3)+RAND()</f>
        <v>5.0350000000000001</v>
      </c>
      <c r="G28" s="2" t="s">
        <v>6</v>
      </c>
      <c r="H28" s="61" t="s">
        <v>3</v>
      </c>
      <c r="L28" s="19" t="s">
        <v>3</v>
      </c>
      <c r="M28" s="6" t="s">
        <v>6</v>
      </c>
      <c r="N28" s="76">
        <f ca="1">RANDBETWEEN($S$2,$S$3)+RAND()</f>
        <v>23.050999999999998</v>
      </c>
      <c r="O28" s="2" t="s">
        <v>6</v>
      </c>
      <c r="P28" s="19" t="s">
        <v>3</v>
      </c>
      <c r="R28" s="69"/>
      <c r="S28" s="23"/>
      <c r="T28" s="22"/>
      <c r="U28" s="23"/>
    </row>
    <row r="29" spans="1:37" ht="15.75" customHeight="1" x14ac:dyDescent="0.3">
      <c r="R29" s="69"/>
      <c r="S29" s="17"/>
      <c r="T29" s="17"/>
      <c r="U29" s="17"/>
      <c r="W29" s="14"/>
    </row>
    <row r="30" spans="1:37" ht="15.75" customHeight="1" x14ac:dyDescent="0.3">
      <c r="B30" s="7" t="str">
        <f xml:space="preserve"> CONCATENATE("8. Arrondis ",U32,IF(U31=1," la plus proche.   … / 8"," le plus proche.   … / 8"))</f>
        <v>8. Arrondis au dixième le plus proche.   … / 8</v>
      </c>
      <c r="R30" s="69"/>
      <c r="S30" s="17"/>
      <c r="T30" s="17"/>
      <c r="U30" s="17"/>
      <c r="W30" s="14"/>
    </row>
    <row r="31" spans="1:37" ht="15.75" customHeight="1" x14ac:dyDescent="0.3">
      <c r="B31" s="77">
        <f ca="1">RANDBETWEEN($S$2,$S$3)+RAND()</f>
        <v>15.773</v>
      </c>
      <c r="C31" s="31" t="s">
        <v>7</v>
      </c>
      <c r="D31" s="19" t="s">
        <v>3</v>
      </c>
      <c r="F31" s="77">
        <f ca="1">RANDBETWEEN($S$2,$S$3)+RAND()</f>
        <v>27.097000000000001</v>
      </c>
      <c r="G31" s="31" t="s">
        <v>7</v>
      </c>
      <c r="H31" s="19" t="s">
        <v>3</v>
      </c>
      <c r="J31" s="77">
        <f ca="1">RANDBETWEEN($S$2,$S$3)+RAND()</f>
        <v>4.4409999999999998</v>
      </c>
      <c r="K31" s="31" t="s">
        <v>7</v>
      </c>
      <c r="L31" s="19" t="s">
        <v>3</v>
      </c>
      <c r="N31" s="77">
        <f ca="1">RANDBETWEEN($S$2,$S$3)+RAND()</f>
        <v>22.556999999999999</v>
      </c>
      <c r="O31" s="31" t="s">
        <v>7</v>
      </c>
      <c r="P31" s="19" t="s">
        <v>3</v>
      </c>
      <c r="R31" s="69"/>
      <c r="S31" s="23"/>
      <c r="T31" s="17"/>
      <c r="U31" s="68">
        <v>0.1</v>
      </c>
      <c r="V31" s="68"/>
      <c r="W31" s="68"/>
    </row>
    <row r="32" spans="1:37" ht="15.75" customHeight="1" x14ac:dyDescent="0.3">
      <c r="U32" s="65" t="str">
        <f>VLOOKUP(U31,plages!$D$1:$E$3,2,FALSE)</f>
        <v>au dixième</v>
      </c>
      <c r="V32" s="65"/>
      <c r="W32" s="65"/>
    </row>
    <row r="33" spans="2:16" ht="15.75" customHeight="1" x14ac:dyDescent="0.3">
      <c r="B33" s="77">
        <f ca="1">RANDBETWEEN($S$2,$S$3)+RAND()</f>
        <v>7.4779999999999998</v>
      </c>
      <c r="C33" s="31" t="s">
        <v>7</v>
      </c>
      <c r="D33" s="19" t="s">
        <v>3</v>
      </c>
      <c r="F33" s="77">
        <f ca="1">RANDBETWEEN($S$2,$S$3)+RAND()</f>
        <v>28.318000000000001</v>
      </c>
      <c r="G33" s="31" t="s">
        <v>7</v>
      </c>
      <c r="H33" s="19" t="s">
        <v>3</v>
      </c>
      <c r="J33" s="77">
        <f ca="1">RANDBETWEEN($S$2,$S$3)+RAND()</f>
        <v>10.146000000000001</v>
      </c>
      <c r="K33" s="31" t="s">
        <v>7</v>
      </c>
      <c r="L33" s="19" t="s">
        <v>3</v>
      </c>
      <c r="N33" s="77">
        <f ca="1">RANDBETWEEN($S$2,$S$3)+RAND()</f>
        <v>26.783000000000001</v>
      </c>
      <c r="O33" s="31" t="s">
        <v>7</v>
      </c>
      <c r="P33" s="8" t="s">
        <v>3</v>
      </c>
    </row>
    <row r="34" spans="2:16" ht="6" customHeight="1" x14ac:dyDescent="0.3">
      <c r="B34" s="9"/>
      <c r="C34" s="10"/>
      <c r="D34" s="9"/>
      <c r="E34" s="10"/>
      <c r="F34" s="9"/>
      <c r="G34" s="10"/>
      <c r="H34" s="9"/>
      <c r="I34" s="10"/>
      <c r="J34" s="9"/>
      <c r="K34" s="10"/>
      <c r="L34" s="9"/>
      <c r="M34" s="9"/>
      <c r="N34" s="9"/>
      <c r="O34" s="9"/>
      <c r="P34" s="9"/>
    </row>
    <row r="35" spans="2:16" ht="15.75" customHeight="1" x14ac:dyDescent="0.3">
      <c r="B35" s="7" t="str">
        <f t="shared" ref="B35:P36" si="2">B1</f>
        <v>1. Range en ordre croissant. Ecris sous chaque nombre son n° d'ordre.   … / 8</v>
      </c>
      <c r="O35" s="66" t="s">
        <v>20</v>
      </c>
      <c r="P35" s="66"/>
    </row>
    <row r="36" spans="2:16" ht="15.75" customHeight="1" x14ac:dyDescent="0.3">
      <c r="B36" s="61">
        <f t="shared" ca="1" si="2"/>
        <v>14.741</v>
      </c>
      <c r="C36" s="3" t="str">
        <f t="shared" si="2"/>
        <v>-</v>
      </c>
      <c r="D36" s="61">
        <f t="shared" ca="1" si="2"/>
        <v>27.753</v>
      </c>
      <c r="E36" s="3" t="str">
        <f t="shared" si="2"/>
        <v>-</v>
      </c>
      <c r="F36" s="61">
        <f t="shared" ca="1" si="2"/>
        <v>27.06</v>
      </c>
      <c r="G36" s="3" t="str">
        <f t="shared" si="2"/>
        <v>-</v>
      </c>
      <c r="H36" s="61">
        <f t="shared" ca="1" si="2"/>
        <v>9.1969999999999992</v>
      </c>
      <c r="I36" s="3" t="str">
        <f t="shared" si="2"/>
        <v>-</v>
      </c>
      <c r="J36" s="61">
        <f t="shared" ca="1" si="2"/>
        <v>18.873000000000001</v>
      </c>
      <c r="K36" s="3" t="str">
        <f t="shared" si="2"/>
        <v>-</v>
      </c>
      <c r="L36" s="61">
        <f t="shared" ca="1" si="2"/>
        <v>3.2770000000000001</v>
      </c>
      <c r="M36" s="3" t="str">
        <f t="shared" si="2"/>
        <v>-</v>
      </c>
      <c r="N36" s="61">
        <f t="shared" ca="1" si="2"/>
        <v>27.113</v>
      </c>
      <c r="O36" s="3" t="str">
        <f t="shared" si="2"/>
        <v>-</v>
      </c>
      <c r="P36" s="61">
        <f t="shared" ca="1" si="2"/>
        <v>3.3820000000000001</v>
      </c>
    </row>
    <row r="37" spans="2:16" ht="15.75" customHeight="1" x14ac:dyDescent="0.3">
      <c r="B37" s="19">
        <f ca="1">RANK(B36,$B$36:$P$36,1)</f>
        <v>4</v>
      </c>
      <c r="C37" s="3"/>
      <c r="D37" s="19">
        <f ca="1">RANK(D36,$B$36:$P$36,1)</f>
        <v>8</v>
      </c>
      <c r="E37" s="3"/>
      <c r="F37" s="19">
        <f ca="1">RANK(F36,$B$36:$P$36,1)</f>
        <v>6</v>
      </c>
      <c r="G37" s="3"/>
      <c r="H37" s="19">
        <f ca="1">RANK(H36,$B$36:$P$36,1)</f>
        <v>3</v>
      </c>
      <c r="I37" s="3"/>
      <c r="J37" s="19">
        <f ca="1">RANK(J36,$B$36:$P$36,1)</f>
        <v>5</v>
      </c>
      <c r="K37" s="3"/>
      <c r="L37" s="19">
        <f ca="1">RANK(L36,$B$36:$P$36,1)</f>
        <v>1</v>
      </c>
      <c r="M37" s="3"/>
      <c r="N37" s="19">
        <f ca="1">RANK(N36,$B$36:$P$36,1)</f>
        <v>7</v>
      </c>
      <c r="O37" s="3"/>
      <c r="P37" s="19">
        <f ca="1">RANK(P36,$B$36:$P$36,1)</f>
        <v>2</v>
      </c>
    </row>
    <row r="39" spans="2:16" ht="15.75" customHeight="1" x14ac:dyDescent="0.3">
      <c r="B39" s="7" t="str">
        <f t="shared" ref="B39:P40" si="3">B5</f>
        <v>2. Range en ordre décroissant. Ecris sous chaque nombre son n° d'ordre.    … / 8</v>
      </c>
    </row>
    <row r="40" spans="2:16" ht="15.75" customHeight="1" x14ac:dyDescent="0.3">
      <c r="B40" s="78">
        <f t="shared" ca="1" si="3"/>
        <v>21.161000000000001</v>
      </c>
      <c r="C40" s="3" t="str">
        <f t="shared" si="3"/>
        <v>-</v>
      </c>
      <c r="D40" s="78">
        <f t="shared" ca="1" si="3"/>
        <v>13.198</v>
      </c>
      <c r="E40" s="3" t="str">
        <f t="shared" si="3"/>
        <v>-</v>
      </c>
      <c r="F40" s="78">
        <f t="shared" ca="1" si="3"/>
        <v>17.006</v>
      </c>
      <c r="G40" s="3" t="str">
        <f t="shared" si="3"/>
        <v>-</v>
      </c>
      <c r="H40" s="78">
        <f t="shared" ca="1" si="3"/>
        <v>24.914999999999999</v>
      </c>
      <c r="I40" s="3" t="str">
        <f t="shared" si="3"/>
        <v>-</v>
      </c>
      <c r="J40" s="78">
        <f t="shared" ca="1" si="3"/>
        <v>10.15</v>
      </c>
      <c r="K40" s="3" t="str">
        <f t="shared" si="3"/>
        <v>-</v>
      </c>
      <c r="L40" s="78">
        <f t="shared" ca="1" si="3"/>
        <v>7.67</v>
      </c>
      <c r="M40" s="3" t="str">
        <f t="shared" si="3"/>
        <v>-</v>
      </c>
      <c r="N40" s="78">
        <f t="shared" ca="1" si="3"/>
        <v>7.2779999999999996</v>
      </c>
      <c r="O40" s="3" t="str">
        <f t="shared" si="3"/>
        <v>-</v>
      </c>
      <c r="P40" s="78">
        <f t="shared" ca="1" si="3"/>
        <v>29.936</v>
      </c>
    </row>
    <row r="41" spans="2:16" ht="15.75" customHeight="1" x14ac:dyDescent="0.3">
      <c r="B41" s="19">
        <f ca="1">RANK(B40,$B$40:$P$40,0)</f>
        <v>3</v>
      </c>
      <c r="C41" s="3"/>
      <c r="D41" s="19">
        <f ca="1">RANK(D40,$B$40:$P$40,0)</f>
        <v>5</v>
      </c>
      <c r="E41" s="3"/>
      <c r="F41" s="19">
        <f ca="1">RANK(F40,$B$40:$P$40,0)</f>
        <v>4</v>
      </c>
      <c r="G41" s="3"/>
      <c r="H41" s="19">
        <f ca="1">RANK(H40,$B$40:$P$40,0)</f>
        <v>2</v>
      </c>
      <c r="I41" s="3"/>
      <c r="J41" s="19">
        <f ca="1">RANK(J40,$B$40:$P$40,0)</f>
        <v>6</v>
      </c>
      <c r="K41" s="3"/>
      <c r="L41" s="19">
        <f ca="1">RANK(L40,$B$40:$P$40,0)</f>
        <v>7</v>
      </c>
      <c r="M41" s="3"/>
      <c r="N41" s="19">
        <f ca="1">RANK(N40,$B$40:$P$40,0)</f>
        <v>8</v>
      </c>
      <c r="O41" s="3"/>
      <c r="P41" s="19">
        <f ca="1">RANK(P40,$B$40:$P$40,0)</f>
        <v>1</v>
      </c>
    </row>
    <row r="43" spans="2:16" ht="15.75" customHeight="1" x14ac:dyDescent="0.3">
      <c r="B43" s="7" t="str">
        <f>B9</f>
        <v>3. Compare.    … / 8</v>
      </c>
    </row>
    <row r="44" spans="2:16" ht="15.75" customHeight="1" x14ac:dyDescent="0.3">
      <c r="B44" s="79">
        <f ca="1">B10</f>
        <v>14.343</v>
      </c>
      <c r="C44" s="3" t="str">
        <f ca="1">IF(B44&lt;D44,"&lt;","&gt;")</f>
        <v>&lt;</v>
      </c>
      <c r="D44" s="80">
        <f ca="1">D10</f>
        <v>23.277000000000001</v>
      </c>
      <c r="F44" s="79">
        <f ca="1">F10</f>
        <v>28.021999999999998</v>
      </c>
      <c r="G44" s="3" t="str">
        <f ca="1">IF(F44&lt;H44,"&lt;","&gt;")</f>
        <v>&gt;</v>
      </c>
      <c r="H44" s="80">
        <f ca="1">H10</f>
        <v>21.631</v>
      </c>
      <c r="J44" s="79">
        <f ca="1">J10</f>
        <v>28.611000000000001</v>
      </c>
      <c r="K44" s="3" t="str">
        <f ca="1">IF(J44&lt;L44,"&lt;","&gt;")</f>
        <v>&gt;</v>
      </c>
      <c r="L44" s="80">
        <f ca="1">L10</f>
        <v>19.189</v>
      </c>
      <c r="N44" s="79">
        <f ca="1">N10</f>
        <v>24.661999999999999</v>
      </c>
      <c r="O44" s="3" t="str">
        <f ca="1">IF(N44&lt;P44,"&lt;","&gt;")</f>
        <v>&lt;</v>
      </c>
      <c r="P44" s="80">
        <f ca="1">P10</f>
        <v>25.352</v>
      </c>
    </row>
    <row r="46" spans="2:16" ht="15.75" customHeight="1" x14ac:dyDescent="0.3">
      <c r="B46" s="79">
        <f t="shared" ref="B46:P46" ca="1" si="4">B12</f>
        <v>20.766999999999999</v>
      </c>
      <c r="C46" s="3" t="str">
        <f ca="1">IF(B46&lt;D46,"&lt;","&gt;")</f>
        <v>&gt;</v>
      </c>
      <c r="D46" s="80">
        <f t="shared" ca="1" si="4"/>
        <v>11.689</v>
      </c>
      <c r="F46" s="79">
        <f t="shared" ca="1" si="4"/>
        <v>14.657</v>
      </c>
      <c r="G46" s="3" t="str">
        <f ca="1">IF(F46&lt;H46,"&lt;","&gt;")</f>
        <v>&lt;</v>
      </c>
      <c r="H46" s="80">
        <f t="shared" ca="1" si="4"/>
        <v>16.533000000000001</v>
      </c>
      <c r="J46" s="79">
        <f t="shared" ca="1" si="4"/>
        <v>7.0439999999999996</v>
      </c>
      <c r="K46" s="3" t="str">
        <f ca="1">IF(J46&lt;L46,"&lt;","&gt;")</f>
        <v>&lt;</v>
      </c>
      <c r="L46" s="80">
        <f t="shared" ca="1" si="4"/>
        <v>10.097</v>
      </c>
      <c r="N46" s="79">
        <f t="shared" ca="1" si="4"/>
        <v>21.216999999999999</v>
      </c>
      <c r="O46" s="3" t="str">
        <f ca="1">IF(N46&lt;P46,"&lt;","&gt;")</f>
        <v>&gt;</v>
      </c>
      <c r="P46" s="80">
        <f t="shared" ca="1" si="4"/>
        <v>4.117</v>
      </c>
    </row>
    <row r="48" spans="2:16" ht="15.75" customHeight="1" x14ac:dyDescent="0.3">
      <c r="B48" s="7" t="str">
        <f>B14</f>
        <v>4. Continue la série.   … / 3</v>
      </c>
    </row>
    <row r="49" spans="2:17" ht="15.75" customHeight="1" x14ac:dyDescent="0.3">
      <c r="B49" s="35">
        <f ca="1">B15</f>
        <v>28</v>
      </c>
      <c r="C49" s="3" t="str">
        <f>C15</f>
        <v>-</v>
      </c>
      <c r="D49" s="61">
        <f ca="1">D15</f>
        <v>28.3</v>
      </c>
      <c r="E49" s="3" t="str">
        <f>E15</f>
        <v>-</v>
      </c>
      <c r="F49" s="61">
        <f ca="1">D49+$S$15</f>
        <v>28.6</v>
      </c>
      <c r="G49" s="3" t="str">
        <f>G15</f>
        <v>-</v>
      </c>
      <c r="H49" s="61">
        <f ca="1">F49+$S$15</f>
        <v>28.9</v>
      </c>
      <c r="I49" s="3" t="str">
        <f>I15</f>
        <v>-</v>
      </c>
      <c r="J49" s="61">
        <f ca="1">H49+$S$15</f>
        <v>29.2</v>
      </c>
      <c r="K49" s="3" t="str">
        <f>K15</f>
        <v>-</v>
      </c>
      <c r="L49" s="61">
        <f ca="1">J49+$S$15</f>
        <v>29.5</v>
      </c>
      <c r="M49" s="19" t="str">
        <f>M15</f>
        <v>-</v>
      </c>
      <c r="N49" s="61">
        <f ca="1">L49+$S$15</f>
        <v>29.8</v>
      </c>
      <c r="O49" s="19" t="str">
        <f>O15</f>
        <v>-</v>
      </c>
      <c r="P49" s="61">
        <f ca="1">N49+$S$15</f>
        <v>30.1</v>
      </c>
    </row>
    <row r="51" spans="2:17" ht="15.75" customHeight="1" x14ac:dyDescent="0.3">
      <c r="B51" s="7" t="str">
        <f>B17</f>
        <v>5. Continue la série.   … / 3</v>
      </c>
    </row>
    <row r="52" spans="2:17" ht="15.75" customHeight="1" x14ac:dyDescent="0.3">
      <c r="B52" s="35">
        <f ca="1">B18</f>
        <v>22</v>
      </c>
      <c r="C52" s="3" t="str">
        <f>C18</f>
        <v>-</v>
      </c>
      <c r="D52" s="61">
        <f ca="1">D18</f>
        <v>21.5</v>
      </c>
      <c r="E52" s="3" t="str">
        <f>E18</f>
        <v>-</v>
      </c>
      <c r="F52" s="61">
        <f ca="1">D52+$S$18</f>
        <v>22</v>
      </c>
      <c r="G52" s="3" t="str">
        <f>G18</f>
        <v>-</v>
      </c>
      <c r="H52" s="61">
        <f ca="1">F52-$S$18</f>
        <v>21.5</v>
      </c>
      <c r="I52" s="3" t="str">
        <f>I18</f>
        <v>-</v>
      </c>
      <c r="J52" s="61">
        <f ca="1">H52-$S$18</f>
        <v>21</v>
      </c>
      <c r="K52" s="3" t="str">
        <f>K18</f>
        <v>-</v>
      </c>
      <c r="L52" s="61">
        <f ca="1">J52-$S$18</f>
        <v>20.5</v>
      </c>
      <c r="M52" s="19" t="str">
        <f>M18</f>
        <v>-</v>
      </c>
      <c r="N52" s="61">
        <f ca="1">L52-$S$18</f>
        <v>20</v>
      </c>
      <c r="O52" s="19" t="str">
        <f>O18</f>
        <v>-</v>
      </c>
      <c r="P52" s="61">
        <f ca="1">N52-$S$18</f>
        <v>19.5</v>
      </c>
    </row>
    <row r="54" spans="2:17" ht="15.75" customHeight="1" x14ac:dyDescent="0.3">
      <c r="B54" s="7" t="str">
        <f>B20</f>
        <v>6. Ecris en chiffres. … / 4</v>
      </c>
    </row>
    <row r="55" spans="2:17" ht="15.75" customHeight="1" x14ac:dyDescent="0.3">
      <c r="B55" s="29" t="str">
        <f ca="1">CONCATENATE(B21," ",TEXT(S21,"###, ###"))</f>
        <v>trois virgule neuf cent cinquante-six  → 3,956</v>
      </c>
      <c r="C55" s="29"/>
      <c r="D55" s="29"/>
      <c r="E55" s="81"/>
      <c r="F55" s="81"/>
      <c r="G55" s="29"/>
      <c r="H55" s="29"/>
      <c r="I55" s="7"/>
      <c r="J55" s="29"/>
      <c r="K55" s="29"/>
      <c r="L55" s="29"/>
      <c r="M55" s="29"/>
      <c r="N55" s="29"/>
      <c r="O55" s="29"/>
      <c r="P55" s="29"/>
      <c r="Q55" s="29"/>
    </row>
    <row r="56" spans="2:17" ht="15.75" customHeight="1" x14ac:dyDescent="0.3">
      <c r="B56" s="29" t="str">
        <f ca="1">CONCATENATE(B22," ",TEXT(S22,"###, ###"))</f>
        <v>vingt-sept virgule six cent quatorze  → 27,614</v>
      </c>
      <c r="C56" s="29"/>
      <c r="D56" s="29"/>
      <c r="E56" s="29"/>
      <c r="F56" s="29"/>
      <c r="G56" s="29"/>
      <c r="H56" s="29"/>
      <c r="I56" s="7"/>
      <c r="J56" s="29"/>
      <c r="K56" s="29"/>
      <c r="L56" s="29"/>
      <c r="M56" s="29"/>
      <c r="N56" s="29"/>
      <c r="O56" s="29"/>
      <c r="P56" s="29"/>
      <c r="Q56" s="29"/>
    </row>
    <row r="57" spans="2:17" ht="15.75" customHeight="1" x14ac:dyDescent="0.3">
      <c r="B57" s="29" t="str">
        <f ca="1">CONCATENATE(B23," ",TEXT(S23,"###, ###"))</f>
        <v>vingt-sept virgule six cent vingt-quatre  → 27,624</v>
      </c>
      <c r="C57" s="29"/>
      <c r="D57" s="29"/>
      <c r="E57" s="29"/>
      <c r="F57" s="29"/>
      <c r="G57" s="29"/>
      <c r="H57" s="29"/>
      <c r="I57" s="7"/>
      <c r="J57" s="29"/>
      <c r="K57" s="29"/>
      <c r="L57" s="29"/>
      <c r="M57" s="29"/>
      <c r="N57" s="29"/>
      <c r="O57" s="29"/>
      <c r="P57" s="29"/>
      <c r="Q57" s="29"/>
    </row>
    <row r="58" spans="2:17" ht="15.75" customHeight="1" x14ac:dyDescent="0.3">
      <c r="B58" s="29" t="str">
        <f ca="1">CONCATENATE(B24," ",TEXT(S24,"###, ###"))</f>
        <v>dix-sept virgule zéro quatre-vingt-dix-huit  → 17,098</v>
      </c>
      <c r="C58" s="29"/>
      <c r="D58" s="29"/>
      <c r="E58" s="29"/>
      <c r="F58" s="29"/>
      <c r="G58" s="29"/>
      <c r="H58" s="29"/>
      <c r="I58" s="7"/>
      <c r="J58" s="29"/>
      <c r="K58" s="29"/>
      <c r="L58" s="29"/>
      <c r="M58" s="29"/>
      <c r="N58" s="29"/>
      <c r="O58" s="29"/>
      <c r="P58" s="29"/>
      <c r="Q58" s="29"/>
    </row>
    <row r="59" spans="2:17" ht="15.75" customHeight="1" x14ac:dyDescent="0.3">
      <c r="B59" s="7" t="str">
        <f>B25</f>
        <v>7. Encadre à l'unité près.   … / 8</v>
      </c>
    </row>
    <row r="60" spans="2:17" ht="15.75" customHeight="1" x14ac:dyDescent="0.3">
      <c r="D60" s="61">
        <f ca="1">INT(F26/$U$26)*$U$26</f>
        <v>12</v>
      </c>
      <c r="E60" s="6" t="str">
        <f>E26</f>
        <v>&lt;</v>
      </c>
      <c r="F60" s="61">
        <f ca="1">F26</f>
        <v>12.387</v>
      </c>
      <c r="G60" s="2" t="str">
        <f>G26</f>
        <v>&lt;</v>
      </c>
      <c r="H60" s="61">
        <f ca="1">D60+$U$26</f>
        <v>13</v>
      </c>
      <c r="L60" s="61">
        <f ca="1">INT(N26/$U$26)*$U$26</f>
        <v>13</v>
      </c>
      <c r="M60" s="6" t="str">
        <f>M26</f>
        <v>&lt;</v>
      </c>
      <c r="N60" s="61">
        <f ca="1">N26</f>
        <v>13.422000000000001</v>
      </c>
      <c r="O60" s="2" t="str">
        <f>O26</f>
        <v>&lt;</v>
      </c>
      <c r="P60" s="61">
        <f ca="1">L60+$U$26</f>
        <v>14</v>
      </c>
    </row>
    <row r="61" spans="2:17" ht="15.75" customHeight="1" x14ac:dyDescent="0.3">
      <c r="M61" s="2"/>
      <c r="O61" s="2"/>
    </row>
    <row r="62" spans="2:17" ht="15.75" customHeight="1" x14ac:dyDescent="0.3">
      <c r="D62" s="61">
        <f ca="1">INT(F28/$U$26)*$U$26</f>
        <v>5</v>
      </c>
      <c r="E62" s="6" t="str">
        <f>E28</f>
        <v>&lt;</v>
      </c>
      <c r="F62" s="61">
        <f ca="1">F28</f>
        <v>5.0350000000000001</v>
      </c>
      <c r="G62" s="2" t="str">
        <f>G28</f>
        <v>&lt;</v>
      </c>
      <c r="H62" s="61">
        <f ca="1">D62+$U$26</f>
        <v>6</v>
      </c>
      <c r="L62" s="61">
        <f ca="1">INT(N28/$U$26)*$U$26</f>
        <v>23</v>
      </c>
      <c r="M62" s="6" t="str">
        <f>M28</f>
        <v>&lt;</v>
      </c>
      <c r="N62" s="61">
        <f ca="1">N28</f>
        <v>23.050999999999998</v>
      </c>
      <c r="O62" s="2" t="str">
        <f>O28</f>
        <v>&lt;</v>
      </c>
      <c r="P62" s="61">
        <f ca="1">L62+$U$26</f>
        <v>24</v>
      </c>
    </row>
    <row r="64" spans="2:17" ht="15.75" customHeight="1" x14ac:dyDescent="0.3">
      <c r="B64" s="7" t="str">
        <f>B30</f>
        <v>8. Arrondis au dixième le plus proche.   … / 8</v>
      </c>
    </row>
    <row r="65" spans="2:16" ht="15.75" customHeight="1" x14ac:dyDescent="0.3">
      <c r="B65" s="82">
        <f ca="1">B31</f>
        <v>15.773</v>
      </c>
      <c r="C65" s="31" t="s">
        <v>7</v>
      </c>
      <c r="D65" s="83">
        <f ca="1">ROUND(B65,-LOG($U$31))</f>
        <v>15.8</v>
      </c>
      <c r="F65" s="82">
        <f ca="1">F31</f>
        <v>27.097000000000001</v>
      </c>
      <c r="G65" s="31" t="s">
        <v>7</v>
      </c>
      <c r="H65" s="83">
        <f ca="1">ROUND(F65,-LOG($U$31))</f>
        <v>27.1</v>
      </c>
      <c r="J65" s="82">
        <f ca="1">J31</f>
        <v>4.4409999999999998</v>
      </c>
      <c r="K65" s="31" t="s">
        <v>7</v>
      </c>
      <c r="L65" s="83">
        <f ca="1">ROUND(J65,-LOG($U$31))</f>
        <v>4.4000000000000004</v>
      </c>
      <c r="N65" s="82">
        <f ca="1">N31</f>
        <v>22.556999999999999</v>
      </c>
      <c r="O65" s="31" t="s">
        <v>7</v>
      </c>
      <c r="P65" s="83">
        <f ca="1">ROUND(N65,-LOG($U$31))</f>
        <v>22.6</v>
      </c>
    </row>
    <row r="66" spans="2:16" ht="15.75" customHeight="1" x14ac:dyDescent="0.3">
      <c r="O66" s="2"/>
    </row>
    <row r="67" spans="2:16" ht="15.75" customHeight="1" x14ac:dyDescent="0.3">
      <c r="B67" s="82">
        <f ca="1">B33</f>
        <v>7.4779999999999998</v>
      </c>
      <c r="C67" s="31" t="s">
        <v>7</v>
      </c>
      <c r="D67" s="83">
        <f ca="1">ROUND(B67,-LOG($U$31))</f>
        <v>7.5</v>
      </c>
      <c r="F67" s="82">
        <f ca="1">F33</f>
        <v>28.318000000000001</v>
      </c>
      <c r="G67" s="31" t="s">
        <v>7</v>
      </c>
      <c r="H67" s="83">
        <f ca="1">ROUND(F67,-LOG($U$31))</f>
        <v>28.3</v>
      </c>
      <c r="J67" s="82">
        <f ca="1">J33</f>
        <v>10.146000000000001</v>
      </c>
      <c r="K67" s="31" t="s">
        <v>7</v>
      </c>
      <c r="L67" s="83">
        <f ca="1">ROUND(J67,-LOG($U$31))</f>
        <v>10.1</v>
      </c>
      <c r="N67" s="82">
        <f ca="1">N33</f>
        <v>26.783000000000001</v>
      </c>
      <c r="O67" s="31" t="s">
        <v>7</v>
      </c>
      <c r="P67" s="83">
        <f ca="1">ROUND(N67,-LOG($U$31))</f>
        <v>26.8</v>
      </c>
    </row>
  </sheetData>
  <mergeCells count="12">
    <mergeCell ref="R1:S1"/>
    <mergeCell ref="W1:AC1"/>
    <mergeCell ref="U32:W32"/>
    <mergeCell ref="O35:P35"/>
    <mergeCell ref="W25:Y25"/>
    <mergeCell ref="U26:W26"/>
    <mergeCell ref="U27:W27"/>
    <mergeCell ref="U31:W31"/>
    <mergeCell ref="Q16:Q17"/>
    <mergeCell ref="R26:R31"/>
    <mergeCell ref="T11:V13"/>
    <mergeCell ref="R5:T5"/>
  </mergeCells>
  <dataValidations count="1">
    <dataValidation type="decimal" operator="lessThan" allowBlank="1" showInputMessage="1" showErrorMessage="1" error="Max&lt;100" prompt="&lt; 100" sqref="S3">
      <formula1>100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97" orientation="landscape" r:id="rId1"/>
  <headerFooter>
    <oddHeader xml:space="preserve">&amp;L&amp;G&amp;12&amp;"Comic Sans Ms"NOM:.................................................................................&amp;C&amp;G&amp;12&amp;"Comic Sans Ms"        FICHE n° 266&amp;RNOTE : ...... / 50 </oddHeader>
    <oddFooter>&amp;L&amp;G&amp;12&amp;"Comic Sans Ms"http://www.scalpa.info&amp;R&amp;G&amp;12&amp;"Comic Sans Ms"&amp;8&amp;P/&amp;N</oddFooter>
  </headerFooter>
  <colBreaks count="1" manualBreakCount="1">
    <brk id="16" max="1048575" man="1"/>
  </colBreaks>
  <ignoredErrors>
    <ignoredError sqref="F49 F52 H49 H52 J49 J52 L49 L52 N49 N52" formula="1"/>
  </ignoredErrors>
  <drawing r:id="rId2"/>
  <legacyDrawing r:id="rId3"/>
  <controls>
    <mc:AlternateContent xmlns:mc="http://schemas.openxmlformats.org/markup-compatibility/2006">
      <mc:Choice Requires="x14">
        <control shapeId="7170" r:id="rId4" name="ComboBox1">
          <controlPr defaultSize="0" autoLine="0" linkedCell="U26" listFillRange="plages!D1:E3" r:id="rId5">
            <anchor moveWithCells="1">
              <from>
                <xdr:col>18</xdr:col>
                <xdr:colOff>22860</xdr:colOff>
                <xdr:row>25</xdr:row>
                <xdr:rowOff>0</xdr:rowOff>
              </from>
              <to>
                <xdr:col>18</xdr:col>
                <xdr:colOff>1097280</xdr:colOff>
                <xdr:row>26</xdr:row>
                <xdr:rowOff>106680</xdr:rowOff>
              </to>
            </anchor>
          </controlPr>
        </control>
      </mc:Choice>
      <mc:Fallback>
        <control shapeId="7170" r:id="rId4" name="ComboBox1"/>
      </mc:Fallback>
    </mc:AlternateContent>
    <mc:AlternateContent xmlns:mc="http://schemas.openxmlformats.org/markup-compatibility/2006">
      <mc:Choice Requires="x14">
        <control shapeId="7171" r:id="rId6" name="ComboBox2">
          <controlPr defaultSize="0" autoLine="0" linkedCell="U31" listFillRange="plages!D1:E3" r:id="rId7">
            <anchor moveWithCells="1">
              <from>
                <xdr:col>18</xdr:col>
                <xdr:colOff>22860</xdr:colOff>
                <xdr:row>29</xdr:row>
                <xdr:rowOff>144780</xdr:rowOff>
              </from>
              <to>
                <xdr:col>18</xdr:col>
                <xdr:colOff>1097280</xdr:colOff>
                <xdr:row>31</xdr:row>
                <xdr:rowOff>53340</xdr:rowOff>
              </to>
            </anchor>
          </controlPr>
        </control>
      </mc:Choice>
      <mc:Fallback>
        <control shapeId="7171" r:id="rId6" name="ComboBox2"/>
      </mc:Fallback>
    </mc:AlternateContent>
    <mc:AlternateContent xmlns:mc="http://schemas.openxmlformats.org/markup-compatibility/2006">
      <mc:Choice Requires="x14">
        <control shapeId="7172" r:id="rId8" name="OpBtnDixiemes">
          <controlPr defaultSize="0" autoLine="0" r:id="rId9">
            <anchor moveWithCells="1">
              <from>
                <xdr:col>18</xdr:col>
                <xdr:colOff>22860</xdr:colOff>
                <xdr:row>5</xdr:row>
                <xdr:rowOff>7620</xdr:rowOff>
              </from>
              <to>
                <xdr:col>18</xdr:col>
                <xdr:colOff>975360</xdr:colOff>
                <xdr:row>6</xdr:row>
                <xdr:rowOff>60960</xdr:rowOff>
              </to>
            </anchor>
          </controlPr>
        </control>
      </mc:Choice>
      <mc:Fallback>
        <control shapeId="7172" r:id="rId8" name="OpBtnDixiemes"/>
      </mc:Fallback>
    </mc:AlternateContent>
    <mc:AlternateContent xmlns:mc="http://schemas.openxmlformats.org/markup-compatibility/2006">
      <mc:Choice Requires="x14">
        <control shapeId="7173" r:id="rId10" name="OpBtnCentiemes">
          <controlPr defaultSize="0" autoLine="0" r:id="rId11">
            <anchor moveWithCells="1">
              <from>
                <xdr:col>18</xdr:col>
                <xdr:colOff>22860</xdr:colOff>
                <xdr:row>6</xdr:row>
                <xdr:rowOff>106680</xdr:rowOff>
              </from>
              <to>
                <xdr:col>18</xdr:col>
                <xdr:colOff>975360</xdr:colOff>
                <xdr:row>7</xdr:row>
                <xdr:rowOff>160020</xdr:rowOff>
              </to>
            </anchor>
          </controlPr>
        </control>
      </mc:Choice>
      <mc:Fallback>
        <control shapeId="7173" r:id="rId10" name="OpBtnCentiemes"/>
      </mc:Fallback>
    </mc:AlternateContent>
    <mc:AlternateContent xmlns:mc="http://schemas.openxmlformats.org/markup-compatibility/2006">
      <mc:Choice Requires="x14">
        <control shapeId="7174" r:id="rId12" name="OpBtnMilliemes">
          <controlPr defaultSize="0" autoLine="0" r:id="rId13">
            <anchor moveWithCells="1">
              <from>
                <xdr:col>18</xdr:col>
                <xdr:colOff>22860</xdr:colOff>
                <xdr:row>8</xdr:row>
                <xdr:rowOff>38100</xdr:rowOff>
              </from>
              <to>
                <xdr:col>18</xdr:col>
                <xdr:colOff>975360</xdr:colOff>
                <xdr:row>9</xdr:row>
                <xdr:rowOff>91440</xdr:rowOff>
              </to>
            </anchor>
          </controlPr>
        </control>
      </mc:Choice>
      <mc:Fallback>
        <control shapeId="7174" r:id="rId12" name="OpBtnMilliemes"/>
      </mc:Fallback>
    </mc:AlternateContent>
    <mc:AlternateContent xmlns:mc="http://schemas.openxmlformats.org/markup-compatibility/2006">
      <mc:Choice Requires="x14">
        <control shapeId="7176" r:id="rId14" name="Button 8">
          <controlPr defaultSize="0" print="0" autoFill="0" autoPict="0" macro="[0]!BtnCreer">
            <anchor moveWithCells="1" sizeWithCells="1">
              <from>
                <xdr:col>17</xdr:col>
                <xdr:colOff>243840</xdr:colOff>
                <xdr:row>10</xdr:row>
                <xdr:rowOff>99060</xdr:rowOff>
              </from>
              <to>
                <xdr:col>18</xdr:col>
                <xdr:colOff>769620</xdr:colOff>
                <xdr:row>12</xdr:row>
                <xdr:rowOff>53340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>
    <pageSetUpPr fitToPage="1"/>
  </sheetPr>
  <dimension ref="A1:AC67"/>
  <sheetViews>
    <sheetView showGridLines="0" zoomScale="85" zoomScaleNormal="85" workbookViewId="0">
      <selection activeCell="W22" sqref="W22:Y22"/>
    </sheetView>
  </sheetViews>
  <sheetFormatPr baseColWidth="10" defaultRowHeight="15.75" customHeight="1" x14ac:dyDescent="0.3"/>
  <cols>
    <col min="1" max="1" width="2.109375" customWidth="1"/>
    <col min="2" max="2" width="12.6640625" customWidth="1"/>
    <col min="3" max="3" width="4.6640625" style="2" customWidth="1"/>
    <col min="4" max="4" width="12.6640625" customWidth="1"/>
    <col min="5" max="5" width="4.6640625" style="2" customWidth="1"/>
    <col min="6" max="6" width="12.6640625" customWidth="1"/>
    <col min="7" max="7" width="4.6640625" style="2" customWidth="1"/>
    <col min="8" max="8" width="12.6640625" customWidth="1"/>
    <col min="9" max="9" width="4.6640625" style="2" customWidth="1"/>
    <col min="10" max="10" width="12.6640625" customWidth="1"/>
    <col min="11" max="11" width="4.6640625" style="2" customWidth="1"/>
    <col min="12" max="12" width="12.6640625" customWidth="1"/>
    <col min="13" max="13" width="4.6640625" customWidth="1"/>
    <col min="14" max="14" width="12.6640625" customWidth="1"/>
    <col min="15" max="15" width="4.6640625" customWidth="1"/>
    <col min="16" max="16" width="12.6640625" customWidth="1"/>
    <col min="17" max="17" width="8.6640625" customWidth="1"/>
    <col min="18" max="18" width="6.33203125" bestFit="1" customWidth="1"/>
    <col min="19" max="19" width="13.5546875" customWidth="1"/>
    <col min="20" max="20" width="5.6640625" bestFit="1" customWidth="1"/>
    <col min="21" max="21" width="4" bestFit="1" customWidth="1"/>
    <col min="22" max="23" width="10.6640625" customWidth="1"/>
    <col min="24" max="24" width="3.6640625" customWidth="1"/>
    <col min="25" max="26" width="10.6640625" customWidth="1"/>
    <col min="27" max="27" width="3.6640625" customWidth="1"/>
    <col min="28" max="29" width="10.6640625" customWidth="1"/>
  </cols>
  <sheetData>
    <row r="1" spans="2:29" ht="15.75" customHeight="1" x14ac:dyDescent="0.3">
      <c r="B1" s="7" t="s">
        <v>9</v>
      </c>
      <c r="T1" s="53" t="s">
        <v>40</v>
      </c>
      <c r="U1" s="54">
        <v>266</v>
      </c>
    </row>
    <row r="2" spans="2:29" ht="15.75" customHeight="1" x14ac:dyDescent="0.3">
      <c r="B2" s="11">
        <f ca="1">RANDBETWEEN($S$2,$S$3)</f>
        <v>739767</v>
      </c>
      <c r="C2" s="1" t="s">
        <v>4</v>
      </c>
      <c r="D2" s="11">
        <f ca="1">RANDBETWEEN($S$2,$S$3)</f>
        <v>605145</v>
      </c>
      <c r="E2" s="1" t="s">
        <v>4</v>
      </c>
      <c r="F2" s="11">
        <f ca="1">RANDBETWEEN($S$2,$S$3)</f>
        <v>876734</v>
      </c>
      <c r="G2" s="1" t="s">
        <v>4</v>
      </c>
      <c r="H2" s="11">
        <f ca="1">RANDBETWEEN($S$2,$S$3)</f>
        <v>639581</v>
      </c>
      <c r="I2" s="1" t="s">
        <v>4</v>
      </c>
      <c r="J2" s="11">
        <f ca="1">RANDBETWEEN($S$2,$S$3)</f>
        <v>869900</v>
      </c>
      <c r="K2" s="1" t="s">
        <v>4</v>
      </c>
      <c r="L2" s="11">
        <f ca="1">RANDBETWEEN($S$2,$S$3)</f>
        <v>548693</v>
      </c>
      <c r="M2" s="1" t="s">
        <v>4</v>
      </c>
      <c r="N2" s="11">
        <f ca="1">RANDBETWEEN($S$2,$S$3)</f>
        <v>415216</v>
      </c>
      <c r="O2" s="1" t="s">
        <v>4</v>
      </c>
      <c r="P2" s="11">
        <f ca="1">RANDBETWEEN($S$2,$S$3)</f>
        <v>602717</v>
      </c>
      <c r="R2" s="5" t="s">
        <v>0</v>
      </c>
      <c r="S2" s="18">
        <v>400000</v>
      </c>
      <c r="T2" s="20"/>
      <c r="V2" s="32"/>
      <c r="W2" s="20"/>
      <c r="X2" s="20"/>
      <c r="Y2" s="20"/>
      <c r="Z2" s="20"/>
    </row>
    <row r="3" spans="2:29" ht="15.75" customHeight="1" x14ac:dyDescent="0.3">
      <c r="B3" s="34" t="s">
        <v>3</v>
      </c>
      <c r="D3" s="34" t="s">
        <v>3</v>
      </c>
      <c r="F3" s="34" t="s">
        <v>3</v>
      </c>
      <c r="H3" s="34" t="s">
        <v>3</v>
      </c>
      <c r="J3" s="34" t="s">
        <v>3</v>
      </c>
      <c r="L3" s="34" t="s">
        <v>3</v>
      </c>
      <c r="M3" s="2"/>
      <c r="N3" s="34" t="s">
        <v>3</v>
      </c>
      <c r="O3" s="2"/>
      <c r="P3" s="34" t="s">
        <v>3</v>
      </c>
      <c r="R3" s="5" t="s">
        <v>1</v>
      </c>
      <c r="S3" s="18">
        <v>1000000</v>
      </c>
      <c r="T3" s="20"/>
      <c r="U3" s="20"/>
      <c r="V3" s="20"/>
      <c r="W3" s="20"/>
      <c r="X3" s="20"/>
      <c r="Y3" s="20"/>
      <c r="Z3" s="20"/>
    </row>
    <row r="4" spans="2:29" ht="15.75" customHeight="1" x14ac:dyDescent="0.3">
      <c r="R4" s="4"/>
      <c r="S4" s="20"/>
      <c r="T4" s="20"/>
      <c r="U4" s="20"/>
      <c r="V4" s="20"/>
      <c r="W4" s="20"/>
      <c r="X4" s="20"/>
      <c r="Y4" s="20"/>
      <c r="Z4" s="20"/>
    </row>
    <row r="5" spans="2:29" ht="15.75" customHeight="1" x14ac:dyDescent="0.3">
      <c r="B5" s="7" t="s">
        <v>10</v>
      </c>
      <c r="R5" s="4"/>
      <c r="S5" s="20"/>
      <c r="T5" s="20"/>
      <c r="U5" s="20"/>
      <c r="V5" s="20"/>
      <c r="W5" s="20"/>
      <c r="X5" s="20"/>
      <c r="Y5" s="20"/>
      <c r="Z5" s="20"/>
    </row>
    <row r="6" spans="2:29" ht="15.75" customHeight="1" x14ac:dyDescent="0.3">
      <c r="B6" s="11">
        <f ca="1">RANDBETWEEN($S$2,$S$3)</f>
        <v>756998</v>
      </c>
      <c r="C6" s="1" t="s">
        <v>4</v>
      </c>
      <c r="D6" s="11">
        <f ca="1">RANDBETWEEN($S$2,$S$3)</f>
        <v>838808</v>
      </c>
      <c r="E6" s="1" t="s">
        <v>4</v>
      </c>
      <c r="F6" s="11">
        <f ca="1">RANDBETWEEN($S$2,$S$3)</f>
        <v>935069</v>
      </c>
      <c r="G6" s="1" t="s">
        <v>4</v>
      </c>
      <c r="H6" s="11">
        <f ca="1">RANDBETWEEN($S$2,$S$3)</f>
        <v>721445</v>
      </c>
      <c r="I6" s="1" t="s">
        <v>4</v>
      </c>
      <c r="J6" s="11">
        <f ca="1">RANDBETWEEN($S$2,$S$3)</f>
        <v>420816</v>
      </c>
      <c r="K6" s="1" t="s">
        <v>4</v>
      </c>
      <c r="L6" s="11">
        <f ca="1">RANDBETWEEN($S$2,$S$3)</f>
        <v>467000</v>
      </c>
      <c r="M6" s="1" t="s">
        <v>4</v>
      </c>
      <c r="N6" s="11">
        <f ca="1">RANDBETWEEN($S$2,$S$3)</f>
        <v>546131</v>
      </c>
      <c r="O6" s="1" t="s">
        <v>4</v>
      </c>
      <c r="P6" s="11">
        <f ca="1">RANDBETWEEN($S$2,$S$3)</f>
        <v>451426</v>
      </c>
      <c r="R6" s="22"/>
      <c r="S6" s="23"/>
      <c r="T6" s="20"/>
      <c r="U6" s="20"/>
      <c r="V6" s="20"/>
      <c r="W6" s="20"/>
      <c r="X6" s="20"/>
      <c r="Y6" s="20"/>
      <c r="Z6" s="20"/>
    </row>
    <row r="7" spans="2:29" ht="15.75" customHeight="1" x14ac:dyDescent="0.3">
      <c r="B7" s="34" t="s">
        <v>3</v>
      </c>
      <c r="D7" s="34" t="s">
        <v>3</v>
      </c>
      <c r="F7" s="34" t="s">
        <v>3</v>
      </c>
      <c r="H7" s="34" t="s">
        <v>3</v>
      </c>
      <c r="J7" s="34" t="s">
        <v>3</v>
      </c>
      <c r="L7" s="34" t="s">
        <v>3</v>
      </c>
      <c r="M7" s="2"/>
      <c r="N7" s="34" t="s">
        <v>3</v>
      </c>
      <c r="O7" s="2"/>
      <c r="P7" s="34" t="s">
        <v>3</v>
      </c>
      <c r="R7" s="22"/>
      <c r="S7" s="23"/>
      <c r="T7" s="20"/>
      <c r="U7" s="20"/>
      <c r="V7" s="20"/>
      <c r="W7" s="20"/>
      <c r="X7" s="20"/>
      <c r="Y7" s="20"/>
      <c r="Z7" s="20"/>
    </row>
    <row r="8" spans="2:29" ht="15.75" customHeight="1" x14ac:dyDescent="0.3">
      <c r="R8" s="4"/>
      <c r="S8" s="20"/>
      <c r="T8" s="20"/>
      <c r="U8" s="20"/>
      <c r="V8" s="20"/>
      <c r="W8" s="20"/>
      <c r="X8" s="20"/>
      <c r="Y8" s="20"/>
      <c r="Z8" s="20"/>
    </row>
    <row r="9" spans="2:29" ht="15.75" customHeight="1" x14ac:dyDescent="0.3">
      <c r="B9" s="7" t="s">
        <v>8</v>
      </c>
      <c r="R9" s="4"/>
      <c r="S9" s="20"/>
      <c r="T9" s="20"/>
      <c r="U9" s="20"/>
      <c r="V9" s="20"/>
      <c r="W9" s="20"/>
      <c r="X9" s="20"/>
      <c r="Y9" s="20"/>
      <c r="Z9" s="20"/>
    </row>
    <row r="10" spans="2:29" ht="15.75" customHeight="1" x14ac:dyDescent="0.3">
      <c r="B10" s="24">
        <f ca="1">RANDBETWEEN($S$2,$S$3)</f>
        <v>505932</v>
      </c>
      <c r="C10" s="3" t="s">
        <v>2</v>
      </c>
      <c r="D10" s="25">
        <f ca="1">RANDBETWEEN($S$2,$S$3)</f>
        <v>837926</v>
      </c>
      <c r="F10" s="24">
        <f ca="1">RANDBETWEEN($S$2,$S$3)</f>
        <v>690374</v>
      </c>
      <c r="G10" s="3" t="s">
        <v>2</v>
      </c>
      <c r="H10" s="25">
        <f ca="1">RANDBETWEEN($S$2,$S$3)</f>
        <v>966356</v>
      </c>
      <c r="J10" s="24">
        <f ca="1">RANDBETWEEN($S$2,$S$3)</f>
        <v>819742</v>
      </c>
      <c r="K10" s="3" t="s">
        <v>2</v>
      </c>
      <c r="L10" s="25">
        <f ca="1">RANDBETWEEN($S$2,$S$3)</f>
        <v>725485</v>
      </c>
      <c r="N10" s="24">
        <f ca="1">RANDBETWEEN($S$2,$S$3)</f>
        <v>978961</v>
      </c>
      <c r="O10" s="3" t="s">
        <v>2</v>
      </c>
      <c r="P10" s="25">
        <f ca="1">RANDBETWEEN($S$2,$S$3)</f>
        <v>703625</v>
      </c>
      <c r="R10" s="22"/>
      <c r="S10" s="23"/>
      <c r="T10" s="23"/>
      <c r="U10" s="26"/>
      <c r="V10" s="23"/>
      <c r="W10" s="23"/>
      <c r="X10" s="26"/>
      <c r="Y10" s="23"/>
      <c r="Z10" s="23"/>
      <c r="AA10" s="17"/>
      <c r="AB10" s="23"/>
      <c r="AC10" s="23"/>
    </row>
    <row r="11" spans="2:29" ht="15.75" customHeight="1" x14ac:dyDescent="0.3">
      <c r="O11" s="2"/>
      <c r="R11" s="22"/>
      <c r="S11" s="23"/>
      <c r="T11" s="23"/>
      <c r="U11" s="26"/>
      <c r="V11" s="23"/>
      <c r="W11" s="23"/>
      <c r="X11" s="26"/>
      <c r="Y11" s="23"/>
      <c r="Z11" s="23"/>
      <c r="AA11" s="17"/>
      <c r="AB11" s="23"/>
      <c r="AC11" s="23"/>
    </row>
    <row r="12" spans="2:29" ht="15.75" customHeight="1" x14ac:dyDescent="0.3">
      <c r="B12" s="24">
        <f ca="1">RANDBETWEEN($S$2,$S$3)</f>
        <v>810891</v>
      </c>
      <c r="C12" s="3" t="s">
        <v>2</v>
      </c>
      <c r="D12" s="25">
        <f ca="1">RANDBETWEEN($S$2,$S$3)</f>
        <v>677639</v>
      </c>
      <c r="F12" s="24">
        <f ca="1">RANDBETWEEN($S$2,$S$3)</f>
        <v>894973</v>
      </c>
      <c r="G12" s="3" t="s">
        <v>2</v>
      </c>
      <c r="H12" s="25">
        <f ca="1">RANDBETWEEN($S$2,$S$3)</f>
        <v>956054</v>
      </c>
      <c r="J12" s="24">
        <f ca="1">RANDBETWEEN($S$2,$S$3)</f>
        <v>687866</v>
      </c>
      <c r="K12" s="3" t="s">
        <v>2</v>
      </c>
      <c r="L12" s="25">
        <f ca="1">RANDBETWEEN($S$2,$S$3)</f>
        <v>439968</v>
      </c>
      <c r="N12" s="24">
        <f ca="1">RANDBETWEEN($S$2,$S$3)</f>
        <v>615699</v>
      </c>
      <c r="O12" s="3" t="s">
        <v>2</v>
      </c>
      <c r="P12" s="25">
        <f ca="1">RANDBETWEEN($S$2,$S$3)</f>
        <v>775519</v>
      </c>
      <c r="R12" s="22"/>
      <c r="S12" s="23"/>
      <c r="T12" s="23"/>
      <c r="U12" s="26"/>
      <c r="V12" s="23"/>
      <c r="W12" s="23"/>
      <c r="X12" s="26"/>
      <c r="Y12" s="23"/>
      <c r="Z12" s="23"/>
      <c r="AA12" s="17"/>
      <c r="AB12" s="23"/>
      <c r="AC12" s="23"/>
    </row>
    <row r="13" spans="2:29" ht="15.75" customHeight="1" x14ac:dyDescent="0.3">
      <c r="R13" s="22"/>
      <c r="S13" s="23"/>
      <c r="T13" s="23"/>
      <c r="U13" s="26"/>
      <c r="V13" s="23"/>
      <c r="W13" s="23"/>
      <c r="X13" s="26"/>
      <c r="Y13" s="23"/>
      <c r="Z13" s="23"/>
      <c r="AA13" s="17"/>
      <c r="AB13" s="23"/>
      <c r="AC13" s="23"/>
    </row>
    <row r="14" spans="2:29" ht="15.75" customHeight="1" x14ac:dyDescent="0.3">
      <c r="B14" s="7" t="s">
        <v>25</v>
      </c>
      <c r="R14" s="22"/>
      <c r="S14" s="23"/>
      <c r="T14" s="23"/>
      <c r="U14" s="20"/>
      <c r="V14" s="20"/>
      <c r="W14" s="20"/>
      <c r="X14" s="20"/>
      <c r="Y14" s="20"/>
      <c r="Z14" s="20"/>
    </row>
    <row r="15" spans="2:29" ht="15.75" customHeight="1" x14ac:dyDescent="0.3">
      <c r="B15" s="33">
        <f ca="1">RANDBETWEEN($S$2,$S$3)</f>
        <v>574143</v>
      </c>
      <c r="C15" s="1" t="s">
        <v>4</v>
      </c>
      <c r="D15" s="33">
        <f ca="1">B15+S15</f>
        <v>575143</v>
      </c>
      <c r="E15" s="1" t="s">
        <v>4</v>
      </c>
      <c r="F15" s="34" t="s">
        <v>3</v>
      </c>
      <c r="G15" s="1" t="s">
        <v>4</v>
      </c>
      <c r="H15" s="34" t="s">
        <v>3</v>
      </c>
      <c r="I15" s="1" t="s">
        <v>4</v>
      </c>
      <c r="J15" s="34" t="s">
        <v>3</v>
      </c>
      <c r="K15" s="1" t="s">
        <v>4</v>
      </c>
      <c r="L15" s="34" t="s">
        <v>3</v>
      </c>
      <c r="M15" s="1" t="s">
        <v>4</v>
      </c>
      <c r="N15" s="34" t="s">
        <v>3</v>
      </c>
      <c r="O15" s="1" t="s">
        <v>4</v>
      </c>
      <c r="P15" s="34" t="s">
        <v>3</v>
      </c>
      <c r="Q15" s="34"/>
      <c r="R15" s="5" t="s">
        <v>5</v>
      </c>
      <c r="S15" s="18">
        <v>1000</v>
      </c>
      <c r="T15" s="20"/>
      <c r="U15" s="20"/>
      <c r="V15" s="20"/>
      <c r="W15" s="20"/>
      <c r="X15" s="20"/>
      <c r="Y15" s="20"/>
      <c r="Z15" s="20"/>
    </row>
    <row r="16" spans="2:29" ht="15.75" customHeight="1" x14ac:dyDescent="0.3">
      <c r="R16" s="4"/>
      <c r="S16" s="20"/>
      <c r="T16" s="20"/>
      <c r="U16" s="20"/>
      <c r="V16" s="20"/>
      <c r="W16" s="20"/>
      <c r="X16" s="20"/>
      <c r="Y16" s="20"/>
      <c r="Z16" s="20"/>
    </row>
    <row r="17" spans="1:26" ht="15.75" customHeight="1" x14ac:dyDescent="0.3">
      <c r="B17" s="7" t="s">
        <v>26</v>
      </c>
      <c r="R17" s="22"/>
      <c r="S17" s="23"/>
      <c r="T17" s="23"/>
      <c r="U17" s="20"/>
      <c r="V17" s="20"/>
      <c r="W17" s="20"/>
      <c r="X17" s="20"/>
      <c r="Y17" s="20"/>
      <c r="Z17" s="20"/>
    </row>
    <row r="18" spans="1:26" ht="15.75" customHeight="1" x14ac:dyDescent="0.3">
      <c r="B18" s="33">
        <f ca="1">RANDBETWEEN($S$2,$S$3)</f>
        <v>445964</v>
      </c>
      <c r="C18" s="1" t="s">
        <v>4</v>
      </c>
      <c r="D18" s="33">
        <f ca="1">B18-S18</f>
        <v>435964</v>
      </c>
      <c r="E18" s="1" t="s">
        <v>4</v>
      </c>
      <c r="F18" s="34" t="s">
        <v>3</v>
      </c>
      <c r="G18" s="1" t="s">
        <v>4</v>
      </c>
      <c r="H18" s="34" t="s">
        <v>3</v>
      </c>
      <c r="I18" s="1" t="s">
        <v>4</v>
      </c>
      <c r="J18" s="34" t="s">
        <v>3</v>
      </c>
      <c r="K18" s="1" t="s">
        <v>4</v>
      </c>
      <c r="L18" s="34" t="s">
        <v>3</v>
      </c>
      <c r="M18" s="1" t="s">
        <v>4</v>
      </c>
      <c r="N18" s="34" t="s">
        <v>3</v>
      </c>
      <c r="O18" s="1" t="s">
        <v>4</v>
      </c>
      <c r="P18" s="34" t="s">
        <v>3</v>
      </c>
      <c r="Q18" s="34"/>
      <c r="R18" s="5" t="s">
        <v>5</v>
      </c>
      <c r="S18" s="18">
        <v>10000</v>
      </c>
      <c r="T18" s="20"/>
      <c r="U18" s="20"/>
      <c r="V18" s="20"/>
      <c r="W18" s="20"/>
      <c r="X18" s="20"/>
      <c r="Y18" s="20"/>
      <c r="Z18" s="20"/>
    </row>
    <row r="20" spans="1:26" ht="15.75" customHeight="1" x14ac:dyDescent="0.3">
      <c r="B20" s="7" t="s">
        <v>24</v>
      </c>
      <c r="R20" s="22"/>
      <c r="S20" s="23"/>
      <c r="T20" s="22"/>
      <c r="U20" s="23"/>
    </row>
    <row r="21" spans="1:26" ht="15.75" customHeight="1" x14ac:dyDescent="0.3">
      <c r="B21" s="29" t="str">
        <f ca="1">CONCATENATE(NumText(S21), "→")</f>
        <v>neuf cent soixante-et-onze mille cinquante-trois  →</v>
      </c>
      <c r="C21" s="29"/>
      <c r="D21" s="29"/>
      <c r="E21" s="29"/>
      <c r="F21" s="29"/>
      <c r="G21" s="29"/>
      <c r="H21" s="29"/>
      <c r="I21" s="7"/>
      <c r="K21" s="29"/>
      <c r="L21" s="29"/>
      <c r="M21" s="29"/>
      <c r="N21" s="29"/>
      <c r="O21" s="29"/>
      <c r="P21" s="29"/>
      <c r="Q21" s="29"/>
      <c r="R21" s="22"/>
      <c r="S21" s="13">
        <f ca="1">RANDBETWEEN($S$2,$S$3)</f>
        <v>971053</v>
      </c>
      <c r="U21" s="23"/>
    </row>
    <row r="22" spans="1:26" ht="15.75" customHeight="1" x14ac:dyDescent="0.3">
      <c r="A22" s="28"/>
      <c r="B22" s="29" t="str">
        <f ca="1">CONCATENATE(NumText(S22), "→")</f>
        <v>huit cent trois mille quatre cent seize  →</v>
      </c>
      <c r="C22" s="29"/>
      <c r="D22" s="29"/>
      <c r="E22" s="29"/>
      <c r="F22" s="29"/>
      <c r="G22" s="29"/>
      <c r="H22" s="29"/>
      <c r="I22" s="7"/>
      <c r="J22" s="29"/>
      <c r="K22" s="29"/>
      <c r="L22" s="29"/>
      <c r="M22" s="29"/>
      <c r="N22" s="29"/>
      <c r="O22" s="29"/>
      <c r="P22" s="29"/>
      <c r="Q22" s="29"/>
      <c r="R22" s="22"/>
      <c r="S22" s="13">
        <f ca="1">RANDBETWEEN($S$2,$S$3)</f>
        <v>803416</v>
      </c>
      <c r="T22" s="22"/>
      <c r="U22" s="23"/>
      <c r="W22" s="65"/>
      <c r="X22" s="65"/>
      <c r="Y22" s="65"/>
    </row>
    <row r="23" spans="1:26" ht="15.75" customHeight="1" x14ac:dyDescent="0.3">
      <c r="B23" s="29" t="str">
        <f ca="1">CONCATENATE(NumText(S23), "→")</f>
        <v>quatre cent vingt-trois mille neuf cent dix-huit  →</v>
      </c>
      <c r="C23" s="29"/>
      <c r="D23" s="29"/>
      <c r="E23" s="29"/>
      <c r="F23" s="29"/>
      <c r="G23" s="29"/>
      <c r="H23" s="29"/>
      <c r="I23" s="7"/>
      <c r="K23" s="29"/>
      <c r="L23" s="29"/>
      <c r="M23" s="29"/>
      <c r="N23" s="29"/>
      <c r="O23" s="29"/>
      <c r="P23" s="29"/>
      <c r="Q23" s="29"/>
      <c r="R23" s="22"/>
      <c r="S23" s="13">
        <f ca="1">RANDBETWEEN($S$2,$S$3)</f>
        <v>423918</v>
      </c>
      <c r="U23" s="23"/>
      <c r="W23" s="65"/>
      <c r="X23" s="65"/>
      <c r="Y23" s="65"/>
    </row>
    <row r="24" spans="1:26" ht="15.75" customHeight="1" x14ac:dyDescent="0.3">
      <c r="A24" s="28"/>
      <c r="B24" s="29" t="str">
        <f ca="1">CONCATENATE(NumText(S24), "→")</f>
        <v>sept cent treize mille deux cent quatre-vingt-six  →</v>
      </c>
      <c r="C24" s="29"/>
      <c r="D24" s="29"/>
      <c r="E24" s="29"/>
      <c r="F24" s="29"/>
      <c r="G24" s="29"/>
      <c r="H24" s="29"/>
      <c r="I24" s="7"/>
      <c r="J24" s="29"/>
      <c r="K24" s="29"/>
      <c r="L24" s="29"/>
      <c r="M24" s="29"/>
      <c r="N24" s="29"/>
      <c r="O24" s="29"/>
      <c r="P24" s="29"/>
      <c r="Q24" s="29"/>
      <c r="R24" s="17"/>
      <c r="S24" s="13">
        <f ca="1">RANDBETWEEN($S$2,$S$3)</f>
        <v>713286</v>
      </c>
      <c r="T24" s="17"/>
      <c r="U24" s="17"/>
    </row>
    <row r="25" spans="1:26" ht="15.75" customHeight="1" x14ac:dyDescent="0.3">
      <c r="B25" s="7" t="str">
        <f xml:space="preserve"> CONCATENATE("7. Encadre ",U27," près.   … / 8")</f>
        <v>7. Encadre à la dizaine près.   … / 8</v>
      </c>
      <c r="M25" s="2"/>
      <c r="O25" s="2"/>
      <c r="R25" s="22"/>
      <c r="S25" s="23"/>
      <c r="T25" s="22"/>
      <c r="U25" s="23"/>
      <c r="W25" s="67"/>
      <c r="X25" s="67"/>
      <c r="Y25" s="67"/>
    </row>
    <row r="26" spans="1:26" ht="15.75" customHeight="1" x14ac:dyDescent="0.3">
      <c r="D26" s="34" t="s">
        <v>3</v>
      </c>
      <c r="E26" s="6" t="s">
        <v>6</v>
      </c>
      <c r="F26" s="11">
        <f ca="1">RANDBETWEEN($S$2,$S$3)</f>
        <v>721207</v>
      </c>
      <c r="G26" s="2" t="s">
        <v>6</v>
      </c>
      <c r="H26" s="34" t="s">
        <v>3</v>
      </c>
      <c r="L26" s="34" t="s">
        <v>3</v>
      </c>
      <c r="M26" s="6" t="s">
        <v>6</v>
      </c>
      <c r="N26" s="11">
        <f ca="1">RANDBETWEEN($S$2,$S$3)</f>
        <v>973646</v>
      </c>
      <c r="O26" s="2" t="s">
        <v>6</v>
      </c>
      <c r="P26" s="34" t="s">
        <v>3</v>
      </c>
      <c r="Q26">
        <v>7</v>
      </c>
      <c r="R26" s="22"/>
      <c r="S26" s="23"/>
      <c r="T26" s="22"/>
      <c r="U26" s="65">
        <v>10</v>
      </c>
      <c r="V26" s="65"/>
      <c r="W26" s="65"/>
    </row>
    <row r="27" spans="1:26" ht="15.75" customHeight="1" x14ac:dyDescent="0.3">
      <c r="M27" s="2"/>
      <c r="O27" s="2"/>
      <c r="R27" s="22"/>
      <c r="S27" s="23"/>
      <c r="T27" s="22"/>
      <c r="U27" s="65" t="str">
        <f>VLOOKUP(U26,plages!$A$1:$B$9,2,FALSE)</f>
        <v>à la dizaine</v>
      </c>
      <c r="V27" s="65"/>
      <c r="W27" s="65"/>
    </row>
    <row r="28" spans="1:26" ht="15.75" customHeight="1" x14ac:dyDescent="0.3">
      <c r="D28" s="34" t="s">
        <v>3</v>
      </c>
      <c r="E28" s="6" t="s">
        <v>6</v>
      </c>
      <c r="F28" s="11">
        <f ca="1">RANDBETWEEN($S$2,$S$3)</f>
        <v>768353</v>
      </c>
      <c r="G28" s="2" t="s">
        <v>6</v>
      </c>
      <c r="H28" s="34" t="s">
        <v>3</v>
      </c>
      <c r="L28" s="34" t="s">
        <v>3</v>
      </c>
      <c r="M28" s="6" t="s">
        <v>6</v>
      </c>
      <c r="N28" s="11">
        <f ca="1">RANDBETWEEN($S$2,$S$3)</f>
        <v>734863</v>
      </c>
      <c r="O28" s="2" t="s">
        <v>6</v>
      </c>
      <c r="P28" s="34" t="s">
        <v>3</v>
      </c>
      <c r="R28" s="22"/>
      <c r="S28" s="23"/>
      <c r="T28" s="22"/>
      <c r="U28" s="23"/>
    </row>
    <row r="29" spans="1:26" ht="15.75" customHeight="1" x14ac:dyDescent="0.3">
      <c r="R29" s="17"/>
      <c r="S29" s="17"/>
      <c r="T29" s="17"/>
      <c r="U29" s="17"/>
      <c r="W29" s="14"/>
    </row>
    <row r="30" spans="1:26" ht="15.75" customHeight="1" x14ac:dyDescent="0.3">
      <c r="B30" s="7" t="str">
        <f xml:space="preserve"> CONCATENATE("8. Arrondis ",U32,"  la plus proche.   … / 8")</f>
        <v>8. Arrondis à la centaine de mille  la plus proche.   … / 8</v>
      </c>
      <c r="R30" s="17"/>
      <c r="S30" s="17"/>
      <c r="T30" s="17"/>
      <c r="U30" s="17"/>
      <c r="W30" s="14"/>
    </row>
    <row r="31" spans="1:26" ht="15.75" customHeight="1" x14ac:dyDescent="0.3">
      <c r="B31" s="24">
        <f ca="1">RANDBETWEEN($S$2,$S$3)</f>
        <v>773334</v>
      </c>
      <c r="C31" s="31" t="s">
        <v>7</v>
      </c>
      <c r="D31" s="34" t="s">
        <v>3</v>
      </c>
      <c r="F31" s="24">
        <f ca="1">RANDBETWEEN($S$2,$S$3)</f>
        <v>472461</v>
      </c>
      <c r="G31" s="31" t="s">
        <v>7</v>
      </c>
      <c r="H31" s="34" t="s">
        <v>3</v>
      </c>
      <c r="J31" s="24">
        <f ca="1">RANDBETWEEN($S$2,$S$3)</f>
        <v>603670</v>
      </c>
      <c r="K31" s="31" t="s">
        <v>7</v>
      </c>
      <c r="L31" s="34" t="s">
        <v>3</v>
      </c>
      <c r="N31" s="24">
        <f ca="1">RANDBETWEEN($S$2,$S$3)</f>
        <v>680371</v>
      </c>
      <c r="O31" s="31" t="s">
        <v>7</v>
      </c>
      <c r="P31" s="34" t="s">
        <v>3</v>
      </c>
      <c r="Q31">
        <v>8</v>
      </c>
      <c r="R31" s="22"/>
      <c r="S31" s="23"/>
      <c r="T31" s="17"/>
      <c r="U31" s="65">
        <v>100000</v>
      </c>
      <c r="V31" s="65"/>
      <c r="W31" s="65"/>
    </row>
    <row r="32" spans="1:26" ht="15.75" customHeight="1" x14ac:dyDescent="0.3">
      <c r="U32" s="65" t="str">
        <f>VLOOKUP(U31,plages!$A$1:$B$9,2,FALSE)</f>
        <v>à la centaine de mille</v>
      </c>
      <c r="V32" s="65"/>
      <c r="W32" s="65"/>
    </row>
    <row r="33" spans="2:16" ht="15.75" customHeight="1" x14ac:dyDescent="0.3">
      <c r="B33" s="24">
        <f ca="1">RANDBETWEEN($S$2,$S$3)</f>
        <v>446484</v>
      </c>
      <c r="C33" s="31" t="s">
        <v>7</v>
      </c>
      <c r="D33" s="34" t="s">
        <v>3</v>
      </c>
      <c r="F33" s="24">
        <f ca="1">RANDBETWEEN($S$2,$S$3)</f>
        <v>776317</v>
      </c>
      <c r="G33" s="31" t="s">
        <v>7</v>
      </c>
      <c r="H33" s="34" t="s">
        <v>3</v>
      </c>
      <c r="J33" s="24">
        <f ca="1">RANDBETWEEN($S$2,$S$3)</f>
        <v>687456</v>
      </c>
      <c r="K33" s="31" t="s">
        <v>7</v>
      </c>
      <c r="L33" s="34" t="s">
        <v>3</v>
      </c>
      <c r="N33" s="24">
        <f ca="1">RANDBETWEEN($S$2,$S$3)</f>
        <v>771971</v>
      </c>
      <c r="O33" s="31" t="s">
        <v>7</v>
      </c>
      <c r="P33" s="8" t="s">
        <v>3</v>
      </c>
    </row>
    <row r="34" spans="2:16" ht="6" customHeight="1" x14ac:dyDescent="0.3">
      <c r="B34" s="9"/>
      <c r="C34" s="10"/>
      <c r="D34" s="9"/>
      <c r="E34" s="10"/>
      <c r="F34" s="9"/>
      <c r="G34" s="10"/>
      <c r="H34" s="9"/>
      <c r="I34" s="10"/>
      <c r="J34" s="9"/>
      <c r="K34" s="10"/>
      <c r="L34" s="9"/>
      <c r="M34" s="9"/>
      <c r="N34" s="9"/>
      <c r="O34" s="9"/>
      <c r="P34" s="9"/>
    </row>
    <row r="35" spans="2:16" ht="15.75" customHeight="1" x14ac:dyDescent="0.3">
      <c r="B35" s="7" t="str">
        <f t="shared" ref="B35:P36" si="0">B1</f>
        <v>1. Range en ordre croissant. Ecris sous chaque nombre son n° d'ordre.   … / 8</v>
      </c>
      <c r="O35" s="66" t="s">
        <v>20</v>
      </c>
      <c r="P35" s="66"/>
    </row>
    <row r="36" spans="2:16" ht="15.75" customHeight="1" x14ac:dyDescent="0.3">
      <c r="B36" s="33">
        <f t="shared" ca="1" si="0"/>
        <v>739767</v>
      </c>
      <c r="C36" s="3" t="str">
        <f t="shared" si="0"/>
        <v>-</v>
      </c>
      <c r="D36" s="33">
        <f t="shared" ca="1" si="0"/>
        <v>605145</v>
      </c>
      <c r="E36" s="3" t="str">
        <f t="shared" si="0"/>
        <v>-</v>
      </c>
      <c r="F36" s="33">
        <f t="shared" ca="1" si="0"/>
        <v>876734</v>
      </c>
      <c r="G36" s="3" t="str">
        <f t="shared" si="0"/>
        <v>-</v>
      </c>
      <c r="H36" s="33">
        <f t="shared" ca="1" si="0"/>
        <v>639581</v>
      </c>
      <c r="I36" s="3" t="str">
        <f t="shared" si="0"/>
        <v>-</v>
      </c>
      <c r="J36" s="33">
        <f t="shared" ca="1" si="0"/>
        <v>869900</v>
      </c>
      <c r="K36" s="3" t="str">
        <f t="shared" si="0"/>
        <v>-</v>
      </c>
      <c r="L36" s="33">
        <f t="shared" ca="1" si="0"/>
        <v>548693</v>
      </c>
      <c r="M36" s="3" t="str">
        <f t="shared" si="0"/>
        <v>-</v>
      </c>
      <c r="N36" s="33">
        <f t="shared" ca="1" si="0"/>
        <v>415216</v>
      </c>
      <c r="O36" s="3" t="str">
        <f t="shared" si="0"/>
        <v>-</v>
      </c>
      <c r="P36" s="33">
        <f t="shared" ca="1" si="0"/>
        <v>602717</v>
      </c>
    </row>
    <row r="37" spans="2:16" ht="15.75" customHeight="1" x14ac:dyDescent="0.3">
      <c r="B37" s="34">
        <f ca="1">RANK(B36,$B$36:$P$36,1)</f>
        <v>6</v>
      </c>
      <c r="C37" s="3"/>
      <c r="D37" s="34">
        <f ca="1">RANK(D36,$B$36:$P$36,1)</f>
        <v>4</v>
      </c>
      <c r="E37" s="3"/>
      <c r="F37" s="34">
        <f ca="1">RANK(F36,$B$36:$P$36,1)</f>
        <v>8</v>
      </c>
      <c r="G37" s="3"/>
      <c r="H37" s="34">
        <f ca="1">RANK(H36,$B$36:$P$36,1)</f>
        <v>5</v>
      </c>
      <c r="I37" s="3"/>
      <c r="J37" s="34">
        <f ca="1">RANK(J36,$B$36:$P$36,1)</f>
        <v>7</v>
      </c>
      <c r="K37" s="3"/>
      <c r="L37" s="34">
        <f ca="1">RANK(L36,$B$36:$P$36,1)</f>
        <v>2</v>
      </c>
      <c r="M37" s="3"/>
      <c r="N37" s="34">
        <f ca="1">RANK(N36,$B$36:$P$36,1)</f>
        <v>1</v>
      </c>
      <c r="O37" s="3"/>
      <c r="P37" s="34">
        <f ca="1">RANK(P36,$B$36:$P$36,1)</f>
        <v>3</v>
      </c>
    </row>
    <row r="39" spans="2:16" ht="15.75" customHeight="1" x14ac:dyDescent="0.3">
      <c r="B39" s="7" t="str">
        <f t="shared" ref="B39:P40" si="1">B5</f>
        <v>2. Range en ordre décroissant. Ecris sous chaque nombre son n° d'ordre.    … / 8</v>
      </c>
    </row>
    <row r="40" spans="2:16" ht="15.75" customHeight="1" x14ac:dyDescent="0.3">
      <c r="B40" s="12">
        <f t="shared" ca="1" si="1"/>
        <v>756998</v>
      </c>
      <c r="C40" s="3" t="str">
        <f t="shared" si="1"/>
        <v>-</v>
      </c>
      <c r="D40" s="12">
        <f t="shared" ca="1" si="1"/>
        <v>838808</v>
      </c>
      <c r="E40" s="3" t="str">
        <f t="shared" si="1"/>
        <v>-</v>
      </c>
      <c r="F40" s="12">
        <f t="shared" ca="1" si="1"/>
        <v>935069</v>
      </c>
      <c r="G40" s="3" t="str">
        <f t="shared" si="1"/>
        <v>-</v>
      </c>
      <c r="H40" s="12">
        <f t="shared" ca="1" si="1"/>
        <v>721445</v>
      </c>
      <c r="I40" s="3" t="str">
        <f t="shared" si="1"/>
        <v>-</v>
      </c>
      <c r="J40" s="12">
        <f t="shared" ca="1" si="1"/>
        <v>420816</v>
      </c>
      <c r="K40" s="3" t="str">
        <f t="shared" si="1"/>
        <v>-</v>
      </c>
      <c r="L40" s="12">
        <f t="shared" ca="1" si="1"/>
        <v>467000</v>
      </c>
      <c r="M40" s="3" t="str">
        <f t="shared" si="1"/>
        <v>-</v>
      </c>
      <c r="N40" s="12">
        <f t="shared" ca="1" si="1"/>
        <v>546131</v>
      </c>
      <c r="O40" s="3" t="str">
        <f t="shared" si="1"/>
        <v>-</v>
      </c>
      <c r="P40" s="12">
        <f t="shared" ca="1" si="1"/>
        <v>451426</v>
      </c>
    </row>
    <row r="41" spans="2:16" ht="15.75" customHeight="1" x14ac:dyDescent="0.3">
      <c r="B41" s="34">
        <f ca="1">RANK(B40,$B$40:$P$40,0)</f>
        <v>3</v>
      </c>
      <c r="C41" s="3"/>
      <c r="D41" s="34">
        <f ca="1">RANK(D40,$B$40:$P$40,0)</f>
        <v>2</v>
      </c>
      <c r="E41" s="3"/>
      <c r="F41" s="34">
        <f ca="1">RANK(F40,$B$40:$P$40,0)</f>
        <v>1</v>
      </c>
      <c r="G41" s="3"/>
      <c r="H41" s="34">
        <f ca="1">RANK(H40,$B$40:$P$40,0)</f>
        <v>4</v>
      </c>
      <c r="I41" s="3"/>
      <c r="J41" s="34">
        <f ca="1">RANK(J40,$B$40:$P$40,0)</f>
        <v>8</v>
      </c>
      <c r="K41" s="3"/>
      <c r="L41" s="34">
        <f ca="1">RANK(L40,$B$40:$P$40,0)</f>
        <v>6</v>
      </c>
      <c r="M41" s="3"/>
      <c r="N41" s="34">
        <f ca="1">RANK(N40,$B$40:$P$40,0)</f>
        <v>5</v>
      </c>
      <c r="O41" s="3"/>
      <c r="P41" s="34">
        <f ca="1">RANK(P40,$B$40:$P$40,0)</f>
        <v>7</v>
      </c>
    </row>
    <row r="43" spans="2:16" ht="15.75" customHeight="1" x14ac:dyDescent="0.3">
      <c r="B43" s="7" t="str">
        <f>B9</f>
        <v>3. Compare.    … / 8</v>
      </c>
    </row>
    <row r="44" spans="2:16" ht="15.75" customHeight="1" x14ac:dyDescent="0.3">
      <c r="B44" s="16">
        <f ca="1">B10</f>
        <v>505932</v>
      </c>
      <c r="C44" s="3" t="str">
        <f ca="1">IF(B44&lt;D44,"&lt;","&gt;")</f>
        <v>&lt;</v>
      </c>
      <c r="D44" s="15">
        <f ca="1">D10</f>
        <v>837926</v>
      </c>
      <c r="F44" s="16">
        <f ca="1">F10</f>
        <v>690374</v>
      </c>
      <c r="G44" s="3" t="str">
        <f ca="1">IF(F44&lt;H44,"&lt;","&gt;")</f>
        <v>&lt;</v>
      </c>
      <c r="H44" s="15">
        <f ca="1">H10</f>
        <v>966356</v>
      </c>
      <c r="J44" s="16">
        <f ca="1">J10</f>
        <v>819742</v>
      </c>
      <c r="K44" s="3" t="str">
        <f ca="1">IF(J44&lt;L44,"&lt;","&gt;")</f>
        <v>&gt;</v>
      </c>
      <c r="L44" s="15">
        <f ca="1">L10</f>
        <v>725485</v>
      </c>
      <c r="N44" s="16">
        <f ca="1">N10</f>
        <v>978961</v>
      </c>
      <c r="O44" s="3" t="str">
        <f ca="1">IF(N44&lt;P44,"&lt;","&gt;")</f>
        <v>&gt;</v>
      </c>
      <c r="P44" s="15">
        <f ca="1">P10</f>
        <v>703625</v>
      </c>
    </row>
    <row r="46" spans="2:16" ht="15.75" customHeight="1" x14ac:dyDescent="0.3">
      <c r="B46" s="16">
        <f t="shared" ref="B46:P46" ca="1" si="2">B12</f>
        <v>810891</v>
      </c>
      <c r="C46" s="3" t="str">
        <f ca="1">IF(B46&lt;D46,"&lt;","&gt;")</f>
        <v>&gt;</v>
      </c>
      <c r="D46" s="15">
        <f t="shared" ca="1" si="2"/>
        <v>677639</v>
      </c>
      <c r="F46" s="16">
        <f t="shared" ca="1" si="2"/>
        <v>894973</v>
      </c>
      <c r="G46" s="3" t="str">
        <f ca="1">IF(F46&lt;H46,"&lt;","&gt;")</f>
        <v>&lt;</v>
      </c>
      <c r="H46" s="15">
        <f t="shared" ca="1" si="2"/>
        <v>956054</v>
      </c>
      <c r="J46" s="16">
        <f t="shared" ca="1" si="2"/>
        <v>687866</v>
      </c>
      <c r="K46" s="3" t="str">
        <f ca="1">IF(J46&lt;L46,"&lt;","&gt;")</f>
        <v>&gt;</v>
      </c>
      <c r="L46" s="15">
        <f t="shared" ca="1" si="2"/>
        <v>439968</v>
      </c>
      <c r="N46" s="16">
        <f t="shared" ca="1" si="2"/>
        <v>615699</v>
      </c>
      <c r="O46" s="3" t="str">
        <f ca="1">IF(N46&lt;P46,"&lt;","&gt;")</f>
        <v>&lt;</v>
      </c>
      <c r="P46" s="15">
        <f t="shared" ca="1" si="2"/>
        <v>775519</v>
      </c>
    </row>
    <row r="48" spans="2:16" ht="15.75" customHeight="1" x14ac:dyDescent="0.3">
      <c r="B48" s="7" t="str">
        <f>B14</f>
        <v>4. Continue la série.   … / 3</v>
      </c>
    </row>
    <row r="49" spans="2:17" ht="15.75" customHeight="1" x14ac:dyDescent="0.3">
      <c r="B49" s="33">
        <f ca="1">B15</f>
        <v>574143</v>
      </c>
      <c r="C49" s="3" t="str">
        <f>C15</f>
        <v>-</v>
      </c>
      <c r="D49" s="33">
        <f ca="1">D15</f>
        <v>575143</v>
      </c>
      <c r="E49" s="3" t="str">
        <f>E15</f>
        <v>-</v>
      </c>
      <c r="F49" s="33">
        <f ca="1">D49+$S$15</f>
        <v>576143</v>
      </c>
      <c r="G49" s="3" t="str">
        <f>G15</f>
        <v>-</v>
      </c>
      <c r="H49" s="33">
        <f ca="1">F49+$S$15</f>
        <v>577143</v>
      </c>
      <c r="I49" s="3" t="str">
        <f>I15</f>
        <v>-</v>
      </c>
      <c r="J49" s="33">
        <f ca="1">H49+$S$15</f>
        <v>578143</v>
      </c>
      <c r="K49" s="3" t="str">
        <f>K15</f>
        <v>-</v>
      </c>
      <c r="L49" s="33">
        <f ca="1">J49+$S$15</f>
        <v>579143</v>
      </c>
      <c r="M49" s="34" t="str">
        <f>M15</f>
        <v>-</v>
      </c>
      <c r="N49" s="33">
        <f ca="1">L49+$S$15</f>
        <v>580143</v>
      </c>
      <c r="O49" s="34" t="str">
        <f>O15</f>
        <v>-</v>
      </c>
      <c r="P49" s="33">
        <f ca="1">N49+$S$15</f>
        <v>581143</v>
      </c>
    </row>
    <row r="51" spans="2:17" ht="15.75" customHeight="1" x14ac:dyDescent="0.3">
      <c r="B51" s="7" t="str">
        <f>B17</f>
        <v>5. Continue la série.   … / 3</v>
      </c>
    </row>
    <row r="52" spans="2:17" ht="15.75" customHeight="1" x14ac:dyDescent="0.3">
      <c r="B52" s="33">
        <f ca="1">B18</f>
        <v>445964</v>
      </c>
      <c r="C52" s="3" t="str">
        <f>C18</f>
        <v>-</v>
      </c>
      <c r="D52" s="33">
        <f ca="1">D18</f>
        <v>435964</v>
      </c>
      <c r="E52" s="3" t="str">
        <f>E18</f>
        <v>-</v>
      </c>
      <c r="F52" s="33">
        <f ca="1">D52+$S$18</f>
        <v>445964</v>
      </c>
      <c r="G52" s="3" t="str">
        <f>G18</f>
        <v>-</v>
      </c>
      <c r="H52" s="33">
        <f ca="1">F52-$S$18</f>
        <v>435964</v>
      </c>
      <c r="I52" s="3" t="str">
        <f>I18</f>
        <v>-</v>
      </c>
      <c r="J52" s="33">
        <f ca="1">H52-$S$18</f>
        <v>425964</v>
      </c>
      <c r="K52" s="3" t="str">
        <f>K18</f>
        <v>-</v>
      </c>
      <c r="L52" s="33">
        <f ca="1">J52-$S$18</f>
        <v>415964</v>
      </c>
      <c r="M52" s="34" t="str">
        <f>M18</f>
        <v>-</v>
      </c>
      <c r="N52" s="33">
        <f ca="1">L52-$S$18</f>
        <v>405964</v>
      </c>
      <c r="O52" s="34" t="str">
        <f>O18</f>
        <v>-</v>
      </c>
      <c r="P52" s="33">
        <f ca="1">N52-$S$18</f>
        <v>395964</v>
      </c>
    </row>
    <row r="54" spans="2:17" ht="15.75" customHeight="1" x14ac:dyDescent="0.3">
      <c r="B54" s="7" t="str">
        <f>B20</f>
        <v>6. Ecris en chiffres. … / 4</v>
      </c>
    </row>
    <row r="55" spans="2:17" ht="15.75" customHeight="1" x14ac:dyDescent="0.3">
      <c r="B55" s="29" t="str">
        <f ca="1">CONCATENATE(B21,TEXT(S21,"### ##0"))</f>
        <v>neuf cent soixante-et-onze mille cinquante-trois  →971 053</v>
      </c>
      <c r="C55" s="29"/>
      <c r="D55" s="29"/>
      <c r="E55" s="29"/>
      <c r="F55" s="29"/>
      <c r="G55" s="29"/>
      <c r="H55" s="29"/>
      <c r="I55" s="7"/>
      <c r="J55" s="29"/>
      <c r="K55" s="29"/>
      <c r="L55" s="29"/>
      <c r="M55" s="29"/>
      <c r="N55" s="29"/>
      <c r="O55" s="29"/>
      <c r="P55" s="29"/>
      <c r="Q55" s="29"/>
    </row>
    <row r="56" spans="2:17" ht="15.75" customHeight="1" x14ac:dyDescent="0.3">
      <c r="B56" s="29" t="str">
        <f ca="1">CONCATENATE(B22,TEXT(S22,"### ##0"))</f>
        <v>huit cent trois mille quatre cent seize  →803 416</v>
      </c>
      <c r="C56" s="29"/>
      <c r="D56" s="29"/>
      <c r="E56" s="29"/>
      <c r="F56" s="29"/>
      <c r="G56" s="29"/>
      <c r="H56" s="29"/>
      <c r="I56" s="7"/>
      <c r="J56" s="29"/>
      <c r="K56" s="29"/>
      <c r="L56" s="29"/>
      <c r="M56" s="29"/>
      <c r="N56" s="29"/>
      <c r="O56" s="29"/>
      <c r="P56" s="29"/>
      <c r="Q56" s="29"/>
    </row>
    <row r="57" spans="2:17" ht="15.75" customHeight="1" x14ac:dyDescent="0.3">
      <c r="B57" s="29" t="str">
        <f ca="1">CONCATENATE(B23,TEXT(S23,"### ##0"))</f>
        <v>quatre cent vingt-trois mille neuf cent dix-huit  →423 918</v>
      </c>
      <c r="C57" s="29"/>
      <c r="D57" s="29"/>
      <c r="E57" s="29"/>
      <c r="F57" s="29"/>
      <c r="G57" s="29"/>
      <c r="H57" s="29"/>
      <c r="I57" s="7"/>
      <c r="J57" s="29"/>
      <c r="K57" s="29"/>
      <c r="L57" s="29"/>
      <c r="M57" s="29"/>
      <c r="N57" s="29"/>
      <c r="O57" s="29"/>
      <c r="P57" s="29"/>
      <c r="Q57" s="29"/>
    </row>
    <row r="58" spans="2:17" ht="15.75" customHeight="1" x14ac:dyDescent="0.3">
      <c r="B58" s="29" t="str">
        <f ca="1">CONCATENATE(B24,TEXT(S24,"### ##0"))</f>
        <v>sept cent treize mille deux cent quatre-vingt-six  →713 286</v>
      </c>
      <c r="C58" s="29"/>
      <c r="D58" s="29"/>
      <c r="E58" s="29"/>
      <c r="F58" s="29"/>
      <c r="G58" s="29"/>
      <c r="H58" s="29"/>
      <c r="I58" s="7"/>
      <c r="J58" s="29"/>
      <c r="K58" s="29"/>
      <c r="L58" s="29"/>
      <c r="M58" s="29"/>
      <c r="N58" s="29"/>
      <c r="O58" s="29"/>
      <c r="P58" s="29"/>
      <c r="Q58" s="29"/>
    </row>
    <row r="59" spans="2:17" ht="15.75" customHeight="1" x14ac:dyDescent="0.3">
      <c r="B59" s="7" t="str">
        <f>B25</f>
        <v>7. Encadre à la dizaine près.   … / 8</v>
      </c>
    </row>
    <row r="60" spans="2:17" ht="15.75" customHeight="1" x14ac:dyDescent="0.3">
      <c r="D60" s="33">
        <f ca="1">INT(F26/$U$26)*$U$26</f>
        <v>721200</v>
      </c>
      <c r="E60" s="6" t="str">
        <f>E26</f>
        <v>&lt;</v>
      </c>
      <c r="F60" s="33">
        <f ca="1">F26</f>
        <v>721207</v>
      </c>
      <c r="G60" s="2" t="str">
        <f>G26</f>
        <v>&lt;</v>
      </c>
      <c r="H60" s="33">
        <f ca="1">D60+$U$26</f>
        <v>721210</v>
      </c>
      <c r="L60" s="33">
        <f ca="1">INT(N26/$U$26)*$U$26</f>
        <v>973640</v>
      </c>
      <c r="M60" s="6" t="str">
        <f>M26</f>
        <v>&lt;</v>
      </c>
      <c r="N60" s="33">
        <f ca="1">N26</f>
        <v>973646</v>
      </c>
      <c r="O60" s="2" t="str">
        <f>O26</f>
        <v>&lt;</v>
      </c>
      <c r="P60" s="33">
        <f ca="1">L60+$U$26</f>
        <v>973650</v>
      </c>
    </row>
    <row r="61" spans="2:17" ht="15.75" customHeight="1" x14ac:dyDescent="0.3">
      <c r="M61" s="2"/>
      <c r="O61" s="2"/>
    </row>
    <row r="62" spans="2:17" ht="15.75" customHeight="1" x14ac:dyDescent="0.3">
      <c r="D62" s="33">
        <f ca="1">INT(F28/$U$26)*$U$26</f>
        <v>768350</v>
      </c>
      <c r="E62" s="6" t="str">
        <f>E28</f>
        <v>&lt;</v>
      </c>
      <c r="F62" s="33">
        <f ca="1">F28</f>
        <v>768353</v>
      </c>
      <c r="G62" s="2" t="str">
        <f>G28</f>
        <v>&lt;</v>
      </c>
      <c r="H62" s="33">
        <f ca="1">D62+$U$26</f>
        <v>768360</v>
      </c>
      <c r="L62" s="33">
        <f ca="1">INT(N28/$U$26)*$U$26</f>
        <v>734860</v>
      </c>
      <c r="M62" s="6" t="str">
        <f>M28</f>
        <v>&lt;</v>
      </c>
      <c r="N62" s="33">
        <f ca="1">N28</f>
        <v>734863</v>
      </c>
      <c r="O62" s="2" t="str">
        <f>O28</f>
        <v>&lt;</v>
      </c>
      <c r="P62" s="33">
        <f ca="1">L62+$U$26</f>
        <v>734870</v>
      </c>
    </row>
    <row r="64" spans="2:17" ht="15.75" customHeight="1" x14ac:dyDescent="0.3">
      <c r="B64" s="7" t="str">
        <f>B30</f>
        <v>8. Arrondis à la centaine de mille  la plus proche.   … / 8</v>
      </c>
    </row>
    <row r="65" spans="2:16" ht="15.75" customHeight="1" x14ac:dyDescent="0.3">
      <c r="B65" s="14">
        <f ca="1">B31</f>
        <v>773334</v>
      </c>
      <c r="C65" s="31" t="s">
        <v>7</v>
      </c>
      <c r="D65" s="30">
        <f ca="1">ROUND(B65,-LOG($U$31))</f>
        <v>800000</v>
      </c>
      <c r="F65" s="14">
        <f ca="1">F31</f>
        <v>472461</v>
      </c>
      <c r="G65" s="31" t="s">
        <v>7</v>
      </c>
      <c r="H65" s="30">
        <f ca="1">ROUND(F65,-LOG($U$31))</f>
        <v>500000</v>
      </c>
      <c r="J65" s="14">
        <f ca="1">J31</f>
        <v>603670</v>
      </c>
      <c r="K65" s="31" t="s">
        <v>7</v>
      </c>
      <c r="L65" s="30">
        <f ca="1">ROUND(J65,-LOG($U$31))</f>
        <v>600000</v>
      </c>
      <c r="N65" s="14">
        <f ca="1">N31</f>
        <v>680371</v>
      </c>
      <c r="O65" s="31" t="s">
        <v>7</v>
      </c>
      <c r="P65" s="30">
        <f ca="1">ROUND(N65,-LOG($U$31))</f>
        <v>700000</v>
      </c>
    </row>
    <row r="66" spans="2:16" ht="15.75" customHeight="1" x14ac:dyDescent="0.3">
      <c r="O66" s="2"/>
    </row>
    <row r="67" spans="2:16" ht="15.75" customHeight="1" x14ac:dyDescent="0.3">
      <c r="B67" s="14">
        <f ca="1">B33</f>
        <v>446484</v>
      </c>
      <c r="C67" s="31" t="s">
        <v>7</v>
      </c>
      <c r="D67" s="30">
        <f ca="1">ROUND(B67,-LOG($U$31))</f>
        <v>400000</v>
      </c>
      <c r="F67" s="14">
        <f ca="1">F33</f>
        <v>776317</v>
      </c>
      <c r="G67" s="31" t="s">
        <v>7</v>
      </c>
      <c r="H67" s="30">
        <f ca="1">ROUND(F67,-LOG($U$31))</f>
        <v>800000</v>
      </c>
      <c r="J67" s="14">
        <f ca="1">J33</f>
        <v>687456</v>
      </c>
      <c r="K67" s="31" t="s">
        <v>7</v>
      </c>
      <c r="L67" s="30">
        <f ca="1">ROUND(J67,-LOG($U$31))</f>
        <v>700000</v>
      </c>
      <c r="N67" s="14">
        <f ca="1">N33</f>
        <v>771971</v>
      </c>
      <c r="O67" s="31" t="s">
        <v>7</v>
      </c>
      <c r="P67" s="30">
        <f ca="1">ROUND(N67,-LOG($U$31))</f>
        <v>800000</v>
      </c>
    </row>
  </sheetData>
  <mergeCells count="8">
    <mergeCell ref="U32:W32"/>
    <mergeCell ref="O35:P35"/>
    <mergeCell ref="W22:Y22"/>
    <mergeCell ref="W23:Y23"/>
    <mergeCell ref="W25:Y25"/>
    <mergeCell ref="U26:W26"/>
    <mergeCell ref="U27:W27"/>
    <mergeCell ref="U31:W31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 xml:space="preserve">&amp;L&amp;G&amp;12&amp;"Comic Sans Ms"NOM:.................................................................................&amp;C&amp;G&amp;12&amp;"Comic Sans Ms"        FICHE n° 266&amp;RNOTE : ...... / 50 </oddHeader>
    <oddFooter>&amp;L&amp;G&amp;12&amp;"Comic Sans Ms"http://www.scalpa.info&amp;R&amp;G&amp;12&amp;"Comic Sans Ms"&amp;8&amp;P/&amp;N</oddFooter>
  </headerFooter>
  <colBreaks count="1" manualBreakCount="1">
    <brk id="16" max="1048575" man="1"/>
  </colBreaks>
  <drawing r:id="rId2"/>
  <legacyDrawing r:id="rId3"/>
  <controls>
    <mc:AlternateContent xmlns:mc="http://schemas.openxmlformats.org/markup-compatibility/2006">
      <mc:Choice Requires="x14">
        <control shapeId="8193" r:id="rId4" name="ComboBox1">
          <controlPr defaultSize="0" autoLine="0" linkedCell="U26" listFillRange="arrondi" r:id="rId5">
            <anchor moveWithCells="1">
              <from>
                <xdr:col>17</xdr:col>
                <xdr:colOff>30480</xdr:colOff>
                <xdr:row>25</xdr:row>
                <xdr:rowOff>0</xdr:rowOff>
              </from>
              <to>
                <xdr:col>19</xdr:col>
                <xdr:colOff>312420</xdr:colOff>
                <xdr:row>26</xdr:row>
                <xdr:rowOff>106680</xdr:rowOff>
              </to>
            </anchor>
          </controlPr>
        </control>
      </mc:Choice>
      <mc:Fallback>
        <control shapeId="8193" r:id="rId4" name="ComboBox1"/>
      </mc:Fallback>
    </mc:AlternateContent>
    <mc:AlternateContent xmlns:mc="http://schemas.openxmlformats.org/markup-compatibility/2006">
      <mc:Choice Requires="x14">
        <control shapeId="8194" r:id="rId6" name="ComboBox2">
          <controlPr defaultSize="0" autoLine="0" linkedCell="U31" listFillRange="arrondi" r:id="rId7">
            <anchor moveWithCells="1">
              <from>
                <xdr:col>17</xdr:col>
                <xdr:colOff>38100</xdr:colOff>
                <xdr:row>29</xdr:row>
                <xdr:rowOff>144780</xdr:rowOff>
              </from>
              <to>
                <xdr:col>19</xdr:col>
                <xdr:colOff>320040</xdr:colOff>
                <xdr:row>31</xdr:row>
                <xdr:rowOff>53340</xdr:rowOff>
              </to>
            </anchor>
          </controlPr>
        </control>
      </mc:Choice>
      <mc:Fallback>
        <control shapeId="8194" r:id="rId6" name="ComboBox2"/>
      </mc:Fallback>
    </mc:AlternateContent>
    <mc:AlternateContent xmlns:mc="http://schemas.openxmlformats.org/markup-compatibility/2006">
      <mc:Choice Requires="x14">
        <control shapeId="8195" r:id="rId8" name="Button 3">
          <controlPr defaultSize="0" print="0" autoFill="0" autoPict="0" macro="[0]!Bouton3_Cliquer">
            <anchor moveWithCells="1" sizeWithCells="1">
              <from>
                <xdr:col>19</xdr:col>
                <xdr:colOff>106680</xdr:colOff>
                <xdr:row>5</xdr:row>
                <xdr:rowOff>0</xdr:rowOff>
              </from>
              <to>
                <xdr:col>22</xdr:col>
                <xdr:colOff>289560</xdr:colOff>
                <xdr:row>7</xdr:row>
                <xdr:rowOff>83820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F31"/>
  <sheetViews>
    <sheetView workbookViewId="0">
      <selection sqref="A1:B9"/>
    </sheetView>
  </sheetViews>
  <sheetFormatPr baseColWidth="10" defaultRowHeight="14.4" x14ac:dyDescent="0.3"/>
  <cols>
    <col min="1" max="1" width="19.5546875" bestFit="1" customWidth="1"/>
    <col min="2" max="2" width="22.6640625" bestFit="1" customWidth="1"/>
    <col min="3" max="3" width="72.33203125" bestFit="1" customWidth="1"/>
    <col min="5" max="5" width="22.6640625" bestFit="1" customWidth="1"/>
    <col min="6" max="6" width="10.88671875" bestFit="1" customWidth="1"/>
    <col min="9" max="9" width="22.6640625" bestFit="1" customWidth="1"/>
  </cols>
  <sheetData>
    <row r="1" spans="1:6" x14ac:dyDescent="0.3">
      <c r="A1" s="21">
        <v>1</v>
      </c>
      <c r="B1" t="s">
        <v>11</v>
      </c>
      <c r="D1" s="39">
        <v>1</v>
      </c>
      <c r="E1" t="s">
        <v>11</v>
      </c>
    </row>
    <row r="2" spans="1:6" x14ac:dyDescent="0.3">
      <c r="A2" s="21">
        <v>10</v>
      </c>
      <c r="B2" t="s">
        <v>12</v>
      </c>
      <c r="D2" s="39">
        <v>0.1</v>
      </c>
      <c r="E2" t="s">
        <v>30</v>
      </c>
    </row>
    <row r="3" spans="1:6" x14ac:dyDescent="0.3">
      <c r="A3" s="21">
        <v>100</v>
      </c>
      <c r="B3" t="s">
        <v>13</v>
      </c>
      <c r="D3" s="39">
        <v>0.01</v>
      </c>
      <c r="E3" t="s">
        <v>31</v>
      </c>
      <c r="F3" s="21"/>
    </row>
    <row r="4" spans="1:6" x14ac:dyDescent="0.3">
      <c r="A4" s="21">
        <v>1000</v>
      </c>
      <c r="B4" t="s">
        <v>14</v>
      </c>
      <c r="F4" s="21"/>
    </row>
    <row r="5" spans="1:6" x14ac:dyDescent="0.3">
      <c r="A5" s="21">
        <v>10000</v>
      </c>
      <c r="B5" t="s">
        <v>15</v>
      </c>
      <c r="F5" s="21"/>
    </row>
    <row r="6" spans="1:6" x14ac:dyDescent="0.3">
      <c r="A6" s="21">
        <v>100000</v>
      </c>
      <c r="B6" t="s">
        <v>16</v>
      </c>
      <c r="F6" s="21"/>
    </row>
    <row r="7" spans="1:6" x14ac:dyDescent="0.3">
      <c r="A7" s="21">
        <v>1000000</v>
      </c>
      <c r="B7" t="s">
        <v>17</v>
      </c>
      <c r="F7" s="21"/>
    </row>
    <row r="8" spans="1:6" x14ac:dyDescent="0.3">
      <c r="A8" s="21">
        <v>10000000</v>
      </c>
      <c r="B8" t="s">
        <v>18</v>
      </c>
      <c r="F8" s="21"/>
    </row>
    <row r="9" spans="1:6" x14ac:dyDescent="0.3">
      <c r="A9" s="21">
        <v>100000000</v>
      </c>
      <c r="B9" t="s">
        <v>19</v>
      </c>
      <c r="F9" s="21"/>
    </row>
    <row r="10" spans="1:6" x14ac:dyDescent="0.3">
      <c r="F10" s="21"/>
    </row>
    <row r="11" spans="1:6" x14ac:dyDescent="0.3">
      <c r="F11" s="21"/>
    </row>
    <row r="16" spans="1:6" x14ac:dyDescent="0.3">
      <c r="A16" t="s">
        <v>23</v>
      </c>
      <c r="B16" s="27">
        <v>480000400</v>
      </c>
      <c r="C16" t="s">
        <v>27</v>
      </c>
    </row>
    <row r="17" spans="1:3" x14ac:dyDescent="0.3">
      <c r="A17" t="s">
        <v>22</v>
      </c>
      <c r="B17" s="27">
        <v>480000400</v>
      </c>
      <c r="C17" t="str">
        <f>chiffrelettre(B17)</f>
        <v xml:space="preserve">quatre cent quatre-vingts millions quatre cents Euros </v>
      </c>
    </row>
    <row r="18" spans="1:3" x14ac:dyDescent="0.3">
      <c r="A18" t="s">
        <v>21</v>
      </c>
      <c r="B18" s="27">
        <v>480000400</v>
      </c>
      <c r="C18" t="str">
        <f>NumText(B18)</f>
        <v xml:space="preserve">quatre cent quatre-vingts millions quatre cents  </v>
      </c>
    </row>
    <row r="19" spans="1:3" x14ac:dyDescent="0.3">
      <c r="A19" t="s">
        <v>23</v>
      </c>
      <c r="B19" s="27">
        <v>76.58</v>
      </c>
      <c r="C19" t="s">
        <v>28</v>
      </c>
    </row>
    <row r="20" spans="1:3" x14ac:dyDescent="0.3">
      <c r="A20" t="s">
        <v>22</v>
      </c>
      <c r="B20" s="27">
        <v>76.58</v>
      </c>
      <c r="C20" t="str">
        <f>chiffrelettre(B20)</f>
        <v>soixante seize Euros cinquante huit centimes</v>
      </c>
    </row>
    <row r="21" spans="1:3" x14ac:dyDescent="0.3">
      <c r="A21" t="s">
        <v>21</v>
      </c>
      <c r="B21" s="27">
        <v>76.58</v>
      </c>
      <c r="C21" t="str">
        <f>NumText(B21)</f>
        <v xml:space="preserve">soixante-seize  </v>
      </c>
    </row>
    <row r="22" spans="1:3" x14ac:dyDescent="0.3">
      <c r="A22" t="s">
        <v>23</v>
      </c>
      <c r="B22" s="27">
        <v>800.8</v>
      </c>
      <c r="C22" t="s">
        <v>29</v>
      </c>
    </row>
    <row r="23" spans="1:3" x14ac:dyDescent="0.3">
      <c r="A23" t="s">
        <v>22</v>
      </c>
      <c r="B23" s="27">
        <v>800.8</v>
      </c>
      <c r="C23" t="str">
        <f>chiffrelettre(B23)</f>
        <v>huit cents Euros quatre-vingts centimes</v>
      </c>
    </row>
    <row r="24" spans="1:3" x14ac:dyDescent="0.3">
      <c r="A24" t="s">
        <v>21</v>
      </c>
      <c r="B24" s="27">
        <v>800.8</v>
      </c>
      <c r="C24" t="str">
        <f>NumText(B24)</f>
        <v xml:space="preserve">huit cents  </v>
      </c>
    </row>
    <row r="25" spans="1:3" x14ac:dyDescent="0.3">
      <c r="A25" t="s">
        <v>23</v>
      </c>
      <c r="B25" s="27">
        <v>480000400</v>
      </c>
      <c r="C25" t="s">
        <v>27</v>
      </c>
    </row>
    <row r="26" spans="1:3" x14ac:dyDescent="0.3">
      <c r="A26" t="s">
        <v>22</v>
      </c>
      <c r="B26" s="27">
        <v>480000400</v>
      </c>
      <c r="C26" t="str">
        <f>chiffrelettre(B26)</f>
        <v xml:space="preserve">quatre cent quatre-vingts millions quatre cents Euros </v>
      </c>
    </row>
    <row r="27" spans="1:3" x14ac:dyDescent="0.3">
      <c r="A27" t="s">
        <v>21</v>
      </c>
      <c r="B27" s="27">
        <v>480000400</v>
      </c>
      <c r="C27" t="str">
        <f>NumText(B27)</f>
        <v xml:space="preserve">quatre cent quatre-vingts millions quatre cents  </v>
      </c>
    </row>
    <row r="28" spans="1:3" x14ac:dyDescent="0.3">
      <c r="A28" t="s">
        <v>23</v>
      </c>
      <c r="B28" s="27">
        <v>480000400</v>
      </c>
      <c r="C28" t="s">
        <v>27</v>
      </c>
    </row>
    <row r="29" spans="1:3" x14ac:dyDescent="0.3">
      <c r="A29" t="s">
        <v>22</v>
      </c>
      <c r="B29" s="27">
        <v>480000400</v>
      </c>
      <c r="C29" t="str">
        <f>chiffrelettre(B29)</f>
        <v xml:space="preserve">quatre cent quatre-vingts millions quatre cents Euros </v>
      </c>
    </row>
    <row r="30" spans="1:3" x14ac:dyDescent="0.3">
      <c r="A30" t="s">
        <v>21</v>
      </c>
      <c r="B30" s="27">
        <v>480000400</v>
      </c>
      <c r="C30" t="str">
        <f>NumText(B30)</f>
        <v xml:space="preserve">quatre cent quatre-vingts millions quatre cents  </v>
      </c>
    </row>
    <row r="31" spans="1:3" x14ac:dyDescent="0.3">
      <c r="A31" t="s">
        <v>23</v>
      </c>
      <c r="B31" s="27">
        <v>480000400</v>
      </c>
      <c r="C31" t="s">
        <v>27</v>
      </c>
    </row>
  </sheetData>
  <dataValidations count="1">
    <dataValidation type="list" allowBlank="1" showInputMessage="1" showErrorMessage="1" sqref="I3">
      <formula1>arrondi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Numération D ceinture</vt:lpstr>
      <vt:lpstr>Numération N ceinture</vt:lpstr>
      <vt:lpstr>plages</vt:lpstr>
      <vt:lpstr>arrondi</vt:lpstr>
      <vt:lpstr>'Numération D ceinture'!Zone_d_impression</vt:lpstr>
      <vt:lpstr>'Numération N ceinture'!Zone_d_impression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Exercices de numération</dc:title>
  <dc:creator>scalpa</dc:creator>
  <dc:description>http://www.scalpa.info</dc:description>
  <cp:lastModifiedBy>http://www.scalpa.info</cp:lastModifiedBy>
  <cp:lastPrinted>2018-03-18T11:04:47Z</cp:lastPrinted>
  <dcterms:created xsi:type="dcterms:W3CDTF">2013-06-14T11:40:39Z</dcterms:created>
  <dcterms:modified xsi:type="dcterms:W3CDTF">2018-03-18T11:33:44Z</dcterms:modified>
  <cp:category>maths</cp:category>
</cp:coreProperties>
</file>